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/>
  <mc:AlternateContent xmlns:mc="http://schemas.openxmlformats.org/markup-compatibility/2006">
    <mc:Choice Requires="x15">
      <x15ac:absPath xmlns:x15ac="http://schemas.microsoft.com/office/spreadsheetml/2010/11/ac" url="K:\Subsidies\Algemeen\Communicatie\teksen website vanaf 1 januari 2018\preventie faunaschade\2025\"/>
    </mc:Choice>
  </mc:AlternateContent>
  <xr:revisionPtr revIDLastSave="0" documentId="8_{81A96322-0859-4008-A01D-C85E8DC0F29A}" xr6:coauthVersionLast="36" xr6:coauthVersionMax="36" xr10:uidLastSave="{00000000-0000-0000-0000-000000000000}"/>
  <bookViews>
    <workbookView xWindow="240" yWindow="105" windowWidth="14805" windowHeight="8010" firstSheet="2" activeTab="2" xr2:uid="{00000000-000D-0000-FFFF-FFFF00000000}"/>
  </bookViews>
  <sheets>
    <sheet name="Projectinformatie" sheetId="2" r:id="rId1"/>
    <sheet name="GLP" sheetId="5" r:id="rId2"/>
    <sheet name="Aanvraag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5" i="3" l="1"/>
  <c r="D11" i="3"/>
  <c r="C14" i="3" s="1"/>
  <c r="C6" i="3"/>
  <c r="F3" i="3"/>
  <c r="C3" i="3"/>
  <c r="G3" i="3" s="1"/>
  <c r="A7" i="3" s="1"/>
  <c r="E6" i="3" l="1"/>
  <c r="B19" i="3" l="1"/>
  <c r="F22" i="2" l="1"/>
  <c r="N22" i="2" s="1"/>
  <c r="C19" i="3"/>
</calcChain>
</file>

<file path=xl/sharedStrings.xml><?xml version="1.0" encoding="utf-8"?>
<sst xmlns="http://schemas.openxmlformats.org/spreadsheetml/2006/main" count="154" uniqueCount="101">
  <si>
    <t>Begrotingsformat Preventie Faunaschade</t>
  </si>
  <si>
    <t>Gebruik dit formulier bij de subsidieaanvraag en bij de subsidievaststelling. Indien gegevens nog niet beschikbaar zijn tijdens de aanvraag kan kolom leeg blijven.</t>
  </si>
  <si>
    <t>Projectinformatie</t>
  </si>
  <si>
    <t>de gele cellen hier verplicht in te vullen</t>
  </si>
  <si>
    <t>Naam aanvrager:</t>
  </si>
  <si>
    <t>Adres:</t>
  </si>
  <si>
    <t>Postcode:</t>
  </si>
  <si>
    <t>Contactpersoon (Achternaam, Voornaam):</t>
  </si>
  <si>
    <t>Telefoon:</t>
  </si>
  <si>
    <t>Email:</t>
  </si>
  <si>
    <t>Startdatum project:</t>
  </si>
  <si>
    <t>Einddatum project:</t>
  </si>
  <si>
    <t>Subsidie bedrag:</t>
  </si>
  <si>
    <t>Bankrekeningnummer (IBAN):</t>
  </si>
  <si>
    <t>Datum dagtekening:</t>
  </si>
  <si>
    <t>(dag-maand-jaartal)</t>
  </si>
  <si>
    <t>Alleen gekleurde cellen kunnen ingevuld worden.</t>
  </si>
  <si>
    <t xml:space="preserve">Cellen met een gele achtergrond zijn verplicht. </t>
  </si>
  <si>
    <t xml:space="preserve">Cellen met een blauwe achtergrond zijn niet verplicht. </t>
  </si>
  <si>
    <t xml:space="preserve">Cellen met een witte of grijze achtergrond zijn geblokkkeerd en kunt u niet invullen. </t>
  </si>
  <si>
    <t>Toelichting invulmanier:</t>
  </si>
  <si>
    <t>Automatisch</t>
  </si>
  <si>
    <t>Dit veld wordt automatisch aangevuld. Niet veranderen.</t>
  </si>
  <si>
    <t>Datum</t>
  </si>
  <si>
    <t>Hier kan alleen een datum (DD-MM-JJJ) invullen.</t>
  </si>
  <si>
    <t>Tekst</t>
  </si>
  <si>
    <t xml:space="preserve">Hier kan tekst ingevuld worden zonder beperkingen. </t>
  </si>
  <si>
    <t>Getal</t>
  </si>
  <si>
    <t xml:space="preserve">Hier kunnen alleen cijfers ingevuld worden. </t>
  </si>
  <si>
    <t>Meerkeuze</t>
  </si>
  <si>
    <t>Hier kunt u kiezen uit voorgegeven opties.</t>
  </si>
  <si>
    <t>Tablad</t>
  </si>
  <si>
    <t>Cel</t>
  </si>
  <si>
    <t>Inhoud</t>
  </si>
  <si>
    <t>Invulmanier</t>
  </si>
  <si>
    <t>Toelichting</t>
  </si>
  <si>
    <t>F6</t>
  </si>
  <si>
    <t>Naam aanvrager</t>
  </si>
  <si>
    <t>Vul hier de (bedrijfs-)naam van de aanvrager in.</t>
  </si>
  <si>
    <t>F8</t>
  </si>
  <si>
    <t>Vul hier het adres van de aanvragen in.</t>
  </si>
  <si>
    <t>F10</t>
  </si>
  <si>
    <t>Vul hier de postcode van de aanvrager in.</t>
  </si>
  <si>
    <t>F12</t>
  </si>
  <si>
    <t>Vul hier de naam van de contactpersoon in.</t>
  </si>
  <si>
    <t>F14</t>
  </si>
  <si>
    <t>Vul hier het telefoonnummer van de contactpersoon in.</t>
  </si>
  <si>
    <t>F16</t>
  </si>
  <si>
    <t>Vul hier het e-mailadres van de contactpersoon in.</t>
  </si>
  <si>
    <t>F18</t>
  </si>
  <si>
    <t>Vul hier de startdatum van het project in.</t>
  </si>
  <si>
    <t>F20</t>
  </si>
  <si>
    <t>F22</t>
  </si>
  <si>
    <t>Subsidie bedrag totaal:</t>
  </si>
  <si>
    <t>Sla dit veld over.</t>
  </si>
  <si>
    <t>F24</t>
  </si>
  <si>
    <t>Vul hier het IBAN van de aanvragen in.</t>
  </si>
  <si>
    <t>F26</t>
  </si>
  <si>
    <t xml:space="preserve">Vul hier de datum van de aanlevering van dit document in. </t>
  </si>
  <si>
    <t>Aanvraag</t>
  </si>
  <si>
    <t>A3</t>
  </si>
  <si>
    <t>Aantal dieren uit Groep 1*</t>
  </si>
  <si>
    <t>Vul hier het aantal dieren behorende tot Groep 1 in.</t>
  </si>
  <si>
    <t>D3</t>
  </si>
  <si>
    <t>Aantal dieren uit Groep 2**</t>
  </si>
  <si>
    <t>Vul hier het aantal dieren behorende tot Groep 2 in.</t>
  </si>
  <si>
    <t>A6</t>
  </si>
  <si>
    <t>Lengte afrastering</t>
  </si>
  <si>
    <t>Vul hier de lengte (meters) van de afrastering in.</t>
  </si>
  <si>
    <t>A11</t>
  </si>
  <si>
    <t>B11</t>
  </si>
  <si>
    <t>A14</t>
  </si>
  <si>
    <t>Draad-opwindsysteem</t>
  </si>
  <si>
    <t xml:space="preserve">Kies hier of u een draad-opwindsysteem wil gebruiken. </t>
  </si>
  <si>
    <t>B18</t>
  </si>
  <si>
    <t>Is dit een aanpassing</t>
  </si>
  <si>
    <t xml:space="preserve">Selecteer hier of het een aanpassing is van een bestaand systeem. </t>
  </si>
  <si>
    <t>VASTE AFRASTERING</t>
  </si>
  <si>
    <t>Maximum Subsidie per dier in Groep 1*</t>
  </si>
  <si>
    <t>Maximum subsidie Groep 1*</t>
  </si>
  <si>
    <t>Maximum Subsidie per dier in groep 2**</t>
  </si>
  <si>
    <t>Maximale subsidie Groep 2**</t>
  </si>
  <si>
    <t>Maximale subsidie Groep 1+2</t>
  </si>
  <si>
    <t>Lengte afrastering in meters</t>
  </si>
  <si>
    <t>Variabele vergoeding (subsidiebedrag per meter)</t>
  </si>
  <si>
    <t>Subsidie afrastering</t>
  </si>
  <si>
    <t>Vaste vergoeding</t>
  </si>
  <si>
    <t>Subsidie Subtotaal</t>
  </si>
  <si>
    <t>VERPLAATSBARE AFRASTERING</t>
  </si>
  <si>
    <t>Vergoeding per dier</t>
  </si>
  <si>
    <t>Vergoeding</t>
  </si>
  <si>
    <t>Aantal afrasteringen</t>
  </si>
  <si>
    <t>Draad- opwindsysteem</t>
  </si>
  <si>
    <t>Vergoeding draad- opwindsysteem</t>
  </si>
  <si>
    <t>Subsidie subtotaal</t>
  </si>
  <si>
    <t>Ja</t>
  </si>
  <si>
    <t xml:space="preserve">Is dit een aanpassing? </t>
  </si>
  <si>
    <t>Nee</t>
  </si>
  <si>
    <t xml:space="preserve">Subsidie bedrag: </t>
  </si>
  <si>
    <t>*Groep 1 bevat hoefdieren m.u.v. runderen, paarden, pony’s en ezels</t>
  </si>
  <si>
    <t>**Groep 2 bevat alleen runderen, paarden, pony’s en ezels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</si>
</sst>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1">
    <font>
      <sz val="11"/>
      <color theme="1"/>
      <name val="Aptos Narrow"/>
      <family val="2"/>
      <scheme val="minor"/>
    </font>
    <font>
      <b/>
      <sz val="14"/>
      <name val="Arial"/>
      <family val="2"/>
    </font>
    <font>
      <sz val="10"/>
      <color theme="1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</font>
    <font>
      <sz val="11"/>
      <color theme="0"/>
      <name val="Aptos Narrow"/>
      <family val="2"/>
      <scheme val="minor"/>
    </font>
    <font>
      <sz val="11"/>
      <color rgb="FF242424"/>
      <name val="Aptos Narrow"/>
      <charset val="1"/>
    </font>
    <font>
      <b/>
      <sz val="11"/>
      <color theme="1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77213C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2" fillId="0" borderId="0" xfId="0" applyFont="1"/>
    <xf numFmtId="0" fontId="1" fillId="0" borderId="0" xfId="0" applyFont="1"/>
    <xf numFmtId="0" fontId="3" fillId="2" borderId="1" xfId="0" applyFont="1" applyFill="1" applyBorder="1"/>
    <xf numFmtId="0" fontId="4" fillId="2" borderId="2" xfId="0" applyFont="1" applyFill="1" applyBorder="1"/>
    <xf numFmtId="0" fontId="1" fillId="0" borderId="4" xfId="0" applyFont="1" applyBorder="1"/>
    <xf numFmtId="0" fontId="6" fillId="0" borderId="5" xfId="0" applyFont="1" applyBorder="1"/>
    <xf numFmtId="49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0" fontId="6" fillId="0" borderId="0" xfId="0" applyFont="1"/>
    <xf numFmtId="0" fontId="0" fillId="0" borderId="9" xfId="0" applyBorder="1"/>
    <xf numFmtId="0" fontId="0" fillId="0" borderId="0" xfId="0" applyAlignment="1">
      <alignment wrapText="1"/>
    </xf>
    <xf numFmtId="0" fontId="7" fillId="6" borderId="1" xfId="0" applyFont="1" applyFill="1" applyBorder="1"/>
    <xf numFmtId="0" fontId="7" fillId="6" borderId="2" xfId="0" applyFont="1" applyFill="1" applyBorder="1"/>
    <xf numFmtId="0" fontId="7" fillId="6" borderId="3" xfId="0" applyFont="1" applyFill="1" applyBorder="1"/>
    <xf numFmtId="0" fontId="7" fillId="0" borderId="10" xfId="0" applyFont="1" applyBorder="1"/>
    <xf numFmtId="0" fontId="7" fillId="7" borderId="1" xfId="0" applyFont="1" applyFill="1" applyBorder="1"/>
    <xf numFmtId="0" fontId="7" fillId="7" borderId="2" xfId="0" applyFont="1" applyFill="1" applyBorder="1"/>
    <xf numFmtId="0" fontId="7" fillId="7" borderId="3" xfId="0" applyFont="1" applyFill="1" applyBorder="1"/>
    <xf numFmtId="0" fontId="7" fillId="8" borderId="10" xfId="0" applyFont="1" applyFill="1" applyBorder="1"/>
    <xf numFmtId="0" fontId="7" fillId="8" borderId="1" xfId="0" applyFont="1" applyFill="1" applyBorder="1"/>
    <xf numFmtId="0" fontId="7" fillId="8" borderId="2" xfId="0" applyFont="1" applyFill="1" applyBorder="1"/>
    <xf numFmtId="0" fontId="7" fillId="8" borderId="3" xfId="0" applyFont="1" applyFill="1" applyBorder="1"/>
    <xf numFmtId="0" fontId="4" fillId="0" borderId="9" xfId="0" applyFont="1" applyBorder="1"/>
    <xf numFmtId="0" fontId="0" fillId="9" borderId="9" xfId="0" applyFill="1" applyBorder="1"/>
    <xf numFmtId="0" fontId="4" fillId="9" borderId="9" xfId="0" applyFont="1" applyFill="1" applyBorder="1"/>
    <xf numFmtId="0" fontId="0" fillId="10" borderId="9" xfId="0" applyFill="1" applyBorder="1"/>
    <xf numFmtId="0" fontId="0" fillId="5" borderId="9" xfId="0" applyFill="1" applyBorder="1"/>
    <xf numFmtId="0" fontId="0" fillId="5" borderId="12" xfId="0" applyFill="1" applyBorder="1"/>
    <xf numFmtId="0" fontId="8" fillId="11" borderId="9" xfId="0" applyFont="1" applyFill="1" applyBorder="1" applyAlignment="1">
      <alignment wrapText="1"/>
    </xf>
    <xf numFmtId="0" fontId="8" fillId="11" borderId="11" xfId="0" applyFont="1" applyFill="1" applyBorder="1" applyAlignment="1">
      <alignment wrapText="1"/>
    </xf>
    <xf numFmtId="0" fontId="8" fillId="11" borderId="13" xfId="0" applyFont="1" applyFill="1" applyBorder="1" applyAlignment="1">
      <alignment wrapText="1"/>
    </xf>
    <xf numFmtId="0" fontId="8" fillId="11" borderId="12" xfId="0" applyFont="1" applyFill="1" applyBorder="1" applyAlignment="1">
      <alignment wrapText="1"/>
    </xf>
    <xf numFmtId="0" fontId="8" fillId="11" borderId="9" xfId="0" applyFont="1" applyFill="1" applyBorder="1"/>
    <xf numFmtId="0" fontId="0" fillId="0" borderId="13" xfId="0" applyBorder="1"/>
    <xf numFmtId="0" fontId="0" fillId="4" borderId="9" xfId="0" applyFill="1" applyBorder="1"/>
    <xf numFmtId="0" fontId="7" fillId="0" borderId="9" xfId="0" applyFont="1" applyBorder="1"/>
    <xf numFmtId="0" fontId="7" fillId="8" borderId="15" xfId="0" applyFont="1" applyFill="1" applyBorder="1"/>
    <xf numFmtId="0" fontId="7" fillId="8" borderId="4" xfId="0" applyFont="1" applyFill="1" applyBorder="1"/>
    <xf numFmtId="0" fontId="7" fillId="8" borderId="16" xfId="0" applyFont="1" applyFill="1" applyBorder="1"/>
    <xf numFmtId="0" fontId="7" fillId="8" borderId="17" xfId="0" applyFont="1" applyFill="1" applyBorder="1"/>
    <xf numFmtId="164" fontId="0" fillId="0" borderId="9" xfId="0" applyNumberFormat="1" applyBorder="1"/>
    <xf numFmtId="164" fontId="0" fillId="0" borderId="11" xfId="0" applyNumberFormat="1" applyBorder="1"/>
    <xf numFmtId="164" fontId="0" fillId="0" borderId="14" xfId="0" applyNumberFormat="1" applyBorder="1"/>
    <xf numFmtId="0" fontId="10" fillId="0" borderId="0" xfId="0" applyFont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2" fontId="0" fillId="0" borderId="9" xfId="0" applyNumberFormat="1" applyBorder="1"/>
    <xf numFmtId="49" fontId="0" fillId="4" borderId="6" xfId="0" applyNumberFormat="1" applyFill="1" applyBorder="1" applyAlignment="1" applyProtection="1">
      <alignment horizontal="center"/>
      <protection locked="0"/>
    </xf>
    <xf numFmtId="49" fontId="0" fillId="4" borderId="7" xfId="0" applyNumberFormat="1" applyFill="1" applyBorder="1" applyAlignment="1" applyProtection="1">
      <alignment horizontal="center"/>
      <protection locked="0"/>
    </xf>
    <xf numFmtId="49" fontId="0" fillId="4" borderId="8" xfId="0" applyNumberForma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 wrapText="1"/>
    </xf>
    <xf numFmtId="0" fontId="5" fillId="3" borderId="1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14" fontId="0" fillId="4" borderId="6" xfId="0" applyNumberFormat="1" applyFill="1" applyBorder="1" applyAlignment="1" applyProtection="1">
      <alignment horizontal="center"/>
      <protection locked="0"/>
    </xf>
    <xf numFmtId="14" fontId="0" fillId="4" borderId="7" xfId="0" applyNumberFormat="1" applyFill="1" applyBorder="1" applyAlignment="1" applyProtection="1">
      <alignment horizontal="center"/>
      <protection locked="0"/>
    </xf>
    <xf numFmtId="14" fontId="0" fillId="4" borderId="8" xfId="0" applyNumberFormat="1" applyFill="1" applyBorder="1" applyAlignment="1" applyProtection="1">
      <alignment horizontal="center"/>
      <protection locked="0"/>
    </xf>
    <xf numFmtId="164" fontId="0" fillId="0" borderId="9" xfId="0" applyNumberFormat="1" applyBorder="1" applyAlignment="1">
      <alignment horizontal="center"/>
    </xf>
    <xf numFmtId="0" fontId="0" fillId="9" borderId="9" xfId="0" applyFill="1" applyBorder="1" applyAlignment="1">
      <alignment horizontal="left"/>
    </xf>
    <xf numFmtId="0" fontId="0" fillId="0" borderId="9" xfId="0" applyBorder="1" applyAlignment="1">
      <alignment horizontal="left"/>
    </xf>
    <xf numFmtId="0" fontId="0" fillId="9" borderId="9" xfId="0" applyFill="1" applyBorder="1" applyAlignment="1"/>
    <xf numFmtId="0" fontId="0" fillId="0" borderId="9" xfId="0" applyBorder="1" applyAlignment="1"/>
    <xf numFmtId="0" fontId="7" fillId="0" borderId="12" xfId="0" applyFont="1" applyBorder="1" applyAlignment="1">
      <alignment horizontal="left"/>
    </xf>
    <xf numFmtId="0" fontId="7" fillId="0" borderId="14" xfId="0" applyFont="1" applyBorder="1" applyAlignment="1">
      <alignment horizontal="left"/>
    </xf>
    <xf numFmtId="0" fontId="7" fillId="0" borderId="11" xfId="0" applyFont="1" applyBorder="1" applyAlignment="1">
      <alignment horizontal="left"/>
    </xf>
    <xf numFmtId="0" fontId="0" fillId="0" borderId="13" xfId="0" applyBorder="1" applyAlignment="1">
      <alignment horizontal="left"/>
    </xf>
    <xf numFmtId="0" fontId="9" fillId="0" borderId="9" xfId="0" applyFont="1" applyBorder="1" applyAlignment="1">
      <alignment horizontal="left"/>
    </xf>
    <xf numFmtId="0" fontId="9" fillId="9" borderId="9" xfId="0" applyFont="1" applyFill="1" applyBorder="1" applyAlignment="1">
      <alignment horizontal="left"/>
    </xf>
    <xf numFmtId="0" fontId="0" fillId="10" borderId="9" xfId="0" applyFill="1" applyBorder="1" applyAlignment="1">
      <alignment horizontal="left"/>
    </xf>
  </cellXfs>
  <cellStyles count="1">
    <cellStyle name="Standaard" xfId="0" builtinId="0"/>
  </cellStyles>
  <dxfs count="4">
    <dxf>
      <font>
        <color theme="1"/>
      </font>
      <fill>
        <patternFill patternType="solid">
          <bgColor rgb="FFFF0000"/>
        </patternFill>
      </fill>
    </dxf>
    <dxf>
      <fill>
        <patternFill patternType="solid">
          <bgColor theme="1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FF0000"/>
        </patternFill>
      </fill>
    </dxf>
  </dxfs>
  <tableStyles count="0" defaultTableStyle="TableStyleMedium2" defaultPivotStyle="PivotStyleMedium9"/>
  <colors>
    <mruColors>
      <color rgb="FF77213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524F6-7474-4259-BE09-CCEB5DAD4C13}">
  <sheetPr>
    <tabColor rgb="FFFFFF00"/>
    <pageSetUpPr fitToPage="1"/>
  </sheetPr>
  <dimension ref="A1:P27"/>
  <sheetViews>
    <sheetView workbookViewId="0">
      <selection activeCell="F18" sqref="F18"/>
    </sheetView>
  </sheetViews>
  <sheetFormatPr defaultRowHeight="14.25"/>
  <sheetData>
    <row r="1" spans="1:16" ht="18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</row>
    <row r="2" spans="1:16">
      <c r="A2" s="1" t="s">
        <v>1</v>
      </c>
    </row>
    <row r="3" spans="1:16" ht="18">
      <c r="A3" s="2"/>
    </row>
    <row r="4" spans="1:16" ht="15.75">
      <c r="A4" s="3" t="s">
        <v>2</v>
      </c>
      <c r="B4" s="4"/>
      <c r="C4" s="4"/>
      <c r="D4" s="4"/>
      <c r="E4" s="4"/>
      <c r="F4" s="56" t="s">
        <v>3</v>
      </c>
      <c r="G4" s="57"/>
      <c r="H4" s="57"/>
      <c r="I4" s="57"/>
      <c r="J4" s="57"/>
      <c r="K4" s="57"/>
      <c r="L4" s="57"/>
      <c r="M4" s="58"/>
    </row>
    <row r="5" spans="1:16" ht="18">
      <c r="A5" s="5"/>
      <c r="P5" s="11"/>
    </row>
    <row r="6" spans="1:16">
      <c r="A6" s="6" t="s">
        <v>4</v>
      </c>
      <c r="F6" s="52"/>
      <c r="G6" s="53"/>
      <c r="H6" s="53"/>
      <c r="I6" s="53"/>
      <c r="J6" s="53"/>
      <c r="K6" s="53"/>
      <c r="L6" s="53"/>
      <c r="M6" s="54"/>
    </row>
    <row r="7" spans="1:16">
      <c r="A7" s="6"/>
    </row>
    <row r="8" spans="1:16">
      <c r="A8" s="6" t="s">
        <v>5</v>
      </c>
      <c r="F8" s="52"/>
      <c r="G8" s="53"/>
      <c r="H8" s="53"/>
      <c r="I8" s="53"/>
      <c r="J8" s="53"/>
      <c r="K8" s="53"/>
      <c r="L8" s="53"/>
      <c r="M8" s="54"/>
    </row>
    <row r="9" spans="1:16">
      <c r="A9" s="6"/>
      <c r="F9" s="7"/>
      <c r="G9" s="7"/>
      <c r="H9" s="7"/>
      <c r="I9" s="7"/>
      <c r="J9" s="7"/>
      <c r="K9" s="7"/>
      <c r="L9" s="7"/>
      <c r="M9" s="7"/>
    </row>
    <row r="10" spans="1:16">
      <c r="A10" s="6" t="s">
        <v>6</v>
      </c>
      <c r="F10" s="52"/>
      <c r="G10" s="53"/>
      <c r="H10" s="53"/>
      <c r="I10" s="53"/>
      <c r="J10" s="53"/>
      <c r="K10" s="53"/>
      <c r="L10" s="53"/>
      <c r="M10" s="54"/>
    </row>
    <row r="11" spans="1:16">
      <c r="A11" s="6"/>
    </row>
    <row r="12" spans="1:16">
      <c r="A12" s="6" t="s">
        <v>7</v>
      </c>
      <c r="F12" s="52"/>
      <c r="G12" s="53"/>
      <c r="H12" s="53"/>
      <c r="I12" s="53"/>
      <c r="J12" s="53"/>
      <c r="K12" s="53"/>
      <c r="L12" s="53"/>
      <c r="M12" s="54"/>
    </row>
    <row r="13" spans="1:16">
      <c r="A13" s="6"/>
    </row>
    <row r="14" spans="1:16">
      <c r="A14" s="6" t="s">
        <v>8</v>
      </c>
      <c r="F14" s="52"/>
      <c r="G14" s="53"/>
      <c r="H14" s="53"/>
      <c r="I14" s="53"/>
      <c r="J14" s="53"/>
      <c r="K14" s="53"/>
      <c r="L14" s="53"/>
      <c r="M14" s="54"/>
    </row>
    <row r="15" spans="1:16">
      <c r="A15" s="6"/>
      <c r="F15" s="8"/>
      <c r="G15" s="8"/>
      <c r="H15" s="8"/>
      <c r="I15" s="8"/>
      <c r="J15" s="8"/>
      <c r="K15" s="8"/>
      <c r="L15" s="8"/>
      <c r="M15" s="8"/>
    </row>
    <row r="16" spans="1:16">
      <c r="A16" s="6" t="s">
        <v>9</v>
      </c>
      <c r="F16" s="52"/>
      <c r="G16" s="53"/>
      <c r="H16" s="53"/>
      <c r="I16" s="53"/>
      <c r="J16" s="53"/>
      <c r="K16" s="53"/>
      <c r="L16" s="53"/>
      <c r="M16" s="54"/>
    </row>
    <row r="17" spans="1:14">
      <c r="A17" s="6"/>
    </row>
    <row r="18" spans="1:14">
      <c r="A18" s="6" t="s">
        <v>10</v>
      </c>
      <c r="F18" s="59"/>
      <c r="G18" s="60"/>
      <c r="H18" s="60"/>
      <c r="I18" s="60"/>
      <c r="J18" s="60"/>
      <c r="K18" s="60"/>
      <c r="L18" s="60"/>
      <c r="M18" s="61"/>
    </row>
    <row r="19" spans="1:14">
      <c r="A19" s="6"/>
    </row>
    <row r="20" spans="1:14">
      <c r="A20" s="6" t="s">
        <v>11</v>
      </c>
      <c r="F20" s="59"/>
      <c r="G20" s="60"/>
      <c r="H20" s="60"/>
      <c r="I20" s="60"/>
      <c r="J20" s="60"/>
      <c r="K20" s="60"/>
      <c r="L20" s="60"/>
      <c r="M20" s="61"/>
    </row>
    <row r="21" spans="1:14">
      <c r="A21" s="6"/>
    </row>
    <row r="22" spans="1:14">
      <c r="A22" s="6" t="s">
        <v>12</v>
      </c>
      <c r="F22" s="62">
        <f>Aanvraag!B19</f>
        <v>0</v>
      </c>
      <c r="G22" s="62"/>
      <c r="H22" s="62"/>
      <c r="I22" s="62"/>
      <c r="J22" s="62"/>
      <c r="K22" s="62"/>
      <c r="L22" s="62"/>
      <c r="M22" s="62"/>
      <c r="N22" t="str">
        <f>IF(F22=0,"",IF(F22&gt;20000,"Let op: De subsidie mag maximaal €20.000 bedragen", IF(F22 &lt; 1500, "Let op: De subsidie moet minimaal €1.500 bedragen", "")))</f>
        <v/>
      </c>
    </row>
    <row r="23" spans="1:14">
      <c r="A23" s="6"/>
    </row>
    <row r="24" spans="1:14">
      <c r="A24" s="6" t="s">
        <v>13</v>
      </c>
      <c r="F24" s="52"/>
      <c r="G24" s="53"/>
      <c r="H24" s="53"/>
      <c r="I24" s="53"/>
      <c r="J24" s="53"/>
      <c r="K24" s="53"/>
      <c r="L24" s="53"/>
      <c r="M24" s="54"/>
    </row>
    <row r="25" spans="1:14">
      <c r="A25" s="6"/>
    </row>
    <row r="26" spans="1:14">
      <c r="A26" s="6" t="s">
        <v>14</v>
      </c>
      <c r="B26" s="9"/>
      <c r="C26" s="9"/>
      <c r="D26" s="9"/>
      <c r="F26" s="59"/>
      <c r="G26" s="60"/>
      <c r="H26" s="60"/>
      <c r="I26" s="60"/>
      <c r="J26" s="60"/>
      <c r="K26" s="60"/>
      <c r="L26" s="60"/>
      <c r="M26" s="61"/>
      <c r="N26" t="s">
        <v>15</v>
      </c>
    </row>
    <row r="27" spans="1:14">
      <c r="A27" s="6"/>
    </row>
  </sheetData>
  <sheetProtection algorithmName="SHA-512" hashValue="fpvapephDpqPyn0yLkizoK6RjtDhYQwjXGT4JhkCN4JkjrlBR62bAzPuCUpZbniTGuQzleLJu7+RlVBjzB+I3g==" saltValue="R3oCezo9D1vq5DYu7itqZQ==" spinCount="100000" sheet="1" objects="1" scenarios="1"/>
  <mergeCells count="13">
    <mergeCell ref="F26:M26"/>
    <mergeCell ref="F14:M14"/>
    <mergeCell ref="F16:M16"/>
    <mergeCell ref="F18:M18"/>
    <mergeCell ref="F20:M20"/>
    <mergeCell ref="F22:M22"/>
    <mergeCell ref="F24:M24"/>
    <mergeCell ref="F12:M12"/>
    <mergeCell ref="A1:M1"/>
    <mergeCell ref="F4:M4"/>
    <mergeCell ref="F6:M6"/>
    <mergeCell ref="F8:M8"/>
    <mergeCell ref="F10:M10"/>
  </mergeCells>
  <conditionalFormatting sqref="F22:M22">
    <cfRule type="cellIs" dxfId="3" priority="3" operator="between">
      <formula>1</formula>
      <formula>1499</formula>
    </cfRule>
  </conditionalFormatting>
  <conditionalFormatting sqref="F22:M22">
    <cfRule type="cellIs" dxfId="2" priority="2" operator="greaterThan">
      <formula>20000</formula>
    </cfRule>
  </conditionalFormatting>
  <dataValidations count="4">
    <dataValidation operator="greaterThan" allowBlank="1" showInputMessage="1" showErrorMessage="1" errorTitle="Getal invullen" error="U kunt hier de totale oppervlakte van het nieuwe voedselbos invullen" sqref="F10:M10" xr:uid="{A6EAA623-EE87-4D69-B387-231F85327EA4}"/>
    <dataValidation type="textLength" errorStyle="warning" operator="equal" allowBlank="1" showInputMessage="1" showErrorMessage="1" errorTitle="Fout" error="Het Bankrekeningnummer (IBAN) moet 18 tekens lang zijn, zonder spaties. " sqref="F24:M24" xr:uid="{CA265CF0-2A7E-4DE7-823C-C703D6703644}">
      <formula1>18</formula1>
    </dataValidation>
    <dataValidation type="date" allowBlank="1" showInputMessage="1" showErrorMessage="1" sqref="F26:M26" xr:uid="{4003F7D0-B3E9-457A-85A7-7109049A4CF1}">
      <formula1>36526</formula1>
      <formula2>55153</formula2>
    </dataValidation>
    <dataValidation type="date" operator="greaterThanOrEqual" allowBlank="1" showInputMessage="1" showErrorMessage="1" sqref="F20:M20 F18:M18" xr:uid="{D619020C-1A5C-43A6-A420-02CF29A49EAF}">
      <formula1>45762</formula1>
    </dataValidation>
  </dataValidations>
  <pageMargins left="0.7" right="0.7" top="0.75" bottom="0.75" header="0.3" footer="0.3"/>
  <pageSetup paperSize="9" scale="95" fitToHeight="0" orientation="landscape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CDB96A-39F0-4E2B-883C-EC4A380365A4}">
  <dimension ref="A1:J31"/>
  <sheetViews>
    <sheetView workbookViewId="0">
      <selection activeCell="D32" sqref="D32"/>
    </sheetView>
  </sheetViews>
  <sheetFormatPr defaultRowHeight="14.25"/>
  <cols>
    <col min="1" max="1" width="22.375" bestFit="1" customWidth="1"/>
    <col min="2" max="2" width="6.125" customWidth="1"/>
    <col min="3" max="3" width="38.25" bestFit="1" customWidth="1"/>
    <col min="4" max="4" width="11.75" bestFit="1" customWidth="1"/>
    <col min="12" max="12" width="9" customWidth="1"/>
  </cols>
  <sheetData>
    <row r="1" spans="1:10">
      <c r="A1" t="s">
        <v>16</v>
      </c>
    </row>
    <row r="2" spans="1:10">
      <c r="A2" t="s">
        <v>17</v>
      </c>
    </row>
    <row r="3" spans="1:10">
      <c r="A3" t="s">
        <v>18</v>
      </c>
    </row>
    <row r="4" spans="1:10">
      <c r="A4" t="s">
        <v>19</v>
      </c>
    </row>
    <row r="6" spans="1:10">
      <c r="A6" s="12" t="s">
        <v>20</v>
      </c>
      <c r="B6" s="13"/>
      <c r="C6" s="13"/>
      <c r="D6" s="14"/>
    </row>
    <row r="7" spans="1:10">
      <c r="A7" s="15" t="s">
        <v>21</v>
      </c>
      <c r="B7" s="16" t="s">
        <v>22</v>
      </c>
      <c r="C7" s="17"/>
      <c r="D7" s="18"/>
    </row>
    <row r="8" spans="1:10">
      <c r="A8" s="19" t="s">
        <v>23</v>
      </c>
      <c r="B8" s="20" t="s">
        <v>24</v>
      </c>
      <c r="C8" s="21"/>
      <c r="D8" s="22"/>
    </row>
    <row r="9" spans="1:10">
      <c r="A9" s="15" t="s">
        <v>25</v>
      </c>
      <c r="B9" s="16" t="s">
        <v>26</v>
      </c>
      <c r="C9" s="17"/>
      <c r="D9" s="18"/>
    </row>
    <row r="10" spans="1:10">
      <c r="A10" s="37" t="s">
        <v>27</v>
      </c>
      <c r="B10" s="38" t="s">
        <v>28</v>
      </c>
      <c r="C10" s="39"/>
      <c r="D10" s="40"/>
    </row>
    <row r="11" spans="1:10">
      <c r="A11" s="36" t="s">
        <v>29</v>
      </c>
      <c r="B11" s="67" t="s">
        <v>30</v>
      </c>
      <c r="C11" s="68"/>
      <c r="D11" s="69"/>
    </row>
    <row r="13" spans="1:10">
      <c r="A13" s="26" t="s">
        <v>31</v>
      </c>
      <c r="B13" s="26" t="s">
        <v>32</v>
      </c>
      <c r="C13" s="26" t="s">
        <v>33</v>
      </c>
      <c r="D13" s="26" t="s">
        <v>34</v>
      </c>
      <c r="E13" s="73" t="s">
        <v>35</v>
      </c>
      <c r="F13" s="73"/>
      <c r="G13" s="73"/>
      <c r="H13" s="73"/>
      <c r="I13" s="73"/>
      <c r="J13" s="73"/>
    </row>
    <row r="14" spans="1:10">
      <c r="A14" s="10" t="s">
        <v>2</v>
      </c>
      <c r="B14" s="10" t="s">
        <v>36</v>
      </c>
      <c r="C14" s="23" t="s">
        <v>37</v>
      </c>
      <c r="D14" s="10" t="s">
        <v>25</v>
      </c>
      <c r="E14" s="64" t="s">
        <v>38</v>
      </c>
      <c r="F14" s="64"/>
      <c r="G14" s="64"/>
      <c r="H14" s="64"/>
      <c r="I14" s="64"/>
      <c r="J14" s="64"/>
    </row>
    <row r="15" spans="1:10">
      <c r="A15" s="24" t="s">
        <v>2</v>
      </c>
      <c r="B15" s="24" t="s">
        <v>39</v>
      </c>
      <c r="C15" s="25" t="s">
        <v>5</v>
      </c>
      <c r="D15" s="24" t="s">
        <v>25</v>
      </c>
      <c r="E15" s="63" t="s">
        <v>40</v>
      </c>
      <c r="F15" s="63"/>
      <c r="G15" s="63"/>
      <c r="H15" s="63"/>
      <c r="I15" s="63"/>
      <c r="J15" s="63"/>
    </row>
    <row r="16" spans="1:10">
      <c r="A16" s="10" t="s">
        <v>2</v>
      </c>
      <c r="B16" s="10" t="s">
        <v>41</v>
      </c>
      <c r="C16" s="23" t="s">
        <v>6</v>
      </c>
      <c r="D16" s="10" t="s">
        <v>25</v>
      </c>
      <c r="E16" s="64" t="s">
        <v>42</v>
      </c>
      <c r="F16" s="64"/>
      <c r="G16" s="64"/>
      <c r="H16" s="64"/>
      <c r="I16" s="64"/>
      <c r="J16" s="64"/>
    </row>
    <row r="17" spans="1:10">
      <c r="A17" s="24" t="s">
        <v>2</v>
      </c>
      <c r="B17" s="24" t="s">
        <v>43</v>
      </c>
      <c r="C17" s="25" t="s">
        <v>7</v>
      </c>
      <c r="D17" s="24" t="s">
        <v>25</v>
      </c>
      <c r="E17" s="65" t="s">
        <v>44</v>
      </c>
      <c r="F17" s="65"/>
      <c r="G17" s="65"/>
      <c r="H17" s="65"/>
      <c r="I17" s="65"/>
      <c r="J17" s="65"/>
    </row>
    <row r="18" spans="1:10">
      <c r="A18" s="10" t="s">
        <v>2</v>
      </c>
      <c r="B18" s="10" t="s">
        <v>45</v>
      </c>
      <c r="C18" s="23" t="s">
        <v>8</v>
      </c>
      <c r="D18" s="10" t="s">
        <v>25</v>
      </c>
      <c r="E18" s="66" t="s">
        <v>46</v>
      </c>
      <c r="F18" s="66"/>
      <c r="G18" s="66"/>
      <c r="H18" s="66"/>
      <c r="I18" s="66"/>
      <c r="J18" s="66"/>
    </row>
    <row r="19" spans="1:10">
      <c r="A19" s="24" t="s">
        <v>2</v>
      </c>
      <c r="B19" s="24" t="s">
        <v>47</v>
      </c>
      <c r="C19" s="25" t="s">
        <v>9</v>
      </c>
      <c r="D19" s="24" t="s">
        <v>25</v>
      </c>
      <c r="E19" s="63" t="s">
        <v>48</v>
      </c>
      <c r="F19" s="63"/>
      <c r="G19" s="63"/>
      <c r="H19" s="63"/>
      <c r="I19" s="63"/>
      <c r="J19" s="63"/>
    </row>
    <row r="20" spans="1:10">
      <c r="A20" s="10" t="s">
        <v>2</v>
      </c>
      <c r="B20" s="10" t="s">
        <v>49</v>
      </c>
      <c r="C20" s="23" t="s">
        <v>10</v>
      </c>
      <c r="D20" s="10" t="s">
        <v>23</v>
      </c>
      <c r="E20" s="64" t="s">
        <v>50</v>
      </c>
      <c r="F20" s="64"/>
      <c r="G20" s="64"/>
      <c r="H20" s="64"/>
      <c r="I20" s="64"/>
      <c r="J20" s="64"/>
    </row>
    <row r="21" spans="1:10">
      <c r="A21" s="24" t="s">
        <v>2</v>
      </c>
      <c r="B21" s="24" t="s">
        <v>51</v>
      </c>
      <c r="C21" s="25" t="s">
        <v>11</v>
      </c>
      <c r="D21" s="24" t="s">
        <v>23</v>
      </c>
      <c r="E21" s="63" t="s">
        <v>50</v>
      </c>
      <c r="F21" s="63"/>
      <c r="G21" s="63"/>
      <c r="H21" s="63"/>
      <c r="I21" s="63"/>
      <c r="J21" s="63"/>
    </row>
    <row r="22" spans="1:10">
      <c r="A22" s="10" t="s">
        <v>2</v>
      </c>
      <c r="B22" s="10" t="s">
        <v>52</v>
      </c>
      <c r="C22" s="23" t="s">
        <v>53</v>
      </c>
      <c r="D22" s="10" t="s">
        <v>21</v>
      </c>
      <c r="E22" s="64" t="s">
        <v>54</v>
      </c>
      <c r="F22" s="64"/>
      <c r="G22" s="64"/>
      <c r="H22" s="64"/>
      <c r="I22" s="64"/>
      <c r="J22" s="64"/>
    </row>
    <row r="23" spans="1:10">
      <c r="A23" s="24" t="s">
        <v>2</v>
      </c>
      <c r="B23" s="24" t="s">
        <v>55</v>
      </c>
      <c r="C23" s="25" t="s">
        <v>13</v>
      </c>
      <c r="D23" s="24" t="s">
        <v>25</v>
      </c>
      <c r="E23" s="63" t="s">
        <v>56</v>
      </c>
      <c r="F23" s="63"/>
      <c r="G23" s="63"/>
      <c r="H23" s="63"/>
      <c r="I23" s="63"/>
      <c r="J23" s="63"/>
    </row>
    <row r="24" spans="1:10">
      <c r="A24" s="10" t="s">
        <v>2</v>
      </c>
      <c r="B24" s="10" t="s">
        <v>57</v>
      </c>
      <c r="C24" s="23" t="s">
        <v>14</v>
      </c>
      <c r="D24" s="10" t="s">
        <v>23</v>
      </c>
      <c r="E24" s="64" t="s">
        <v>58</v>
      </c>
      <c r="F24" s="64"/>
      <c r="G24" s="64"/>
      <c r="H24" s="64"/>
      <c r="I24" s="64"/>
      <c r="J24" s="64"/>
    </row>
    <row r="25" spans="1:10">
      <c r="A25" s="24" t="s">
        <v>59</v>
      </c>
      <c r="B25" s="24" t="s">
        <v>60</v>
      </c>
      <c r="C25" s="24" t="s">
        <v>61</v>
      </c>
      <c r="D25" s="24" t="s">
        <v>27</v>
      </c>
      <c r="E25" s="63" t="s">
        <v>62</v>
      </c>
      <c r="F25" s="63"/>
      <c r="G25" s="63"/>
      <c r="H25" s="63"/>
      <c r="I25" s="63"/>
      <c r="J25" s="63"/>
    </row>
    <row r="26" spans="1:10">
      <c r="A26" s="10" t="s">
        <v>59</v>
      </c>
      <c r="B26" s="10" t="s">
        <v>63</v>
      </c>
      <c r="C26" s="10" t="s">
        <v>64</v>
      </c>
      <c r="D26" s="10" t="s">
        <v>27</v>
      </c>
      <c r="E26" s="71" t="s">
        <v>65</v>
      </c>
      <c r="F26" s="64"/>
      <c r="G26" s="64"/>
      <c r="H26" s="64"/>
      <c r="I26" s="64"/>
      <c r="J26" s="64"/>
    </row>
    <row r="27" spans="1:10">
      <c r="A27" s="24" t="s">
        <v>59</v>
      </c>
      <c r="B27" s="24" t="s">
        <v>66</v>
      </c>
      <c r="C27" s="24" t="s">
        <v>67</v>
      </c>
      <c r="D27" s="24" t="s">
        <v>27</v>
      </c>
      <c r="E27" s="63" t="s">
        <v>68</v>
      </c>
      <c r="F27" s="63"/>
      <c r="G27" s="63"/>
      <c r="H27" s="63"/>
      <c r="I27" s="63"/>
      <c r="J27" s="63"/>
    </row>
    <row r="28" spans="1:10">
      <c r="A28" s="10" t="s">
        <v>59</v>
      </c>
      <c r="B28" s="10" t="s">
        <v>69</v>
      </c>
      <c r="C28" s="10" t="s">
        <v>61</v>
      </c>
      <c r="D28" s="10" t="s">
        <v>27</v>
      </c>
      <c r="E28" s="71" t="s">
        <v>62</v>
      </c>
      <c r="F28" s="64"/>
      <c r="G28" s="64"/>
      <c r="H28" s="64"/>
      <c r="I28" s="64"/>
      <c r="J28" s="64"/>
    </row>
    <row r="29" spans="1:10">
      <c r="A29" s="24" t="s">
        <v>59</v>
      </c>
      <c r="B29" s="24" t="s">
        <v>70</v>
      </c>
      <c r="C29" s="24" t="s">
        <v>64</v>
      </c>
      <c r="D29" s="24" t="s">
        <v>27</v>
      </c>
      <c r="E29" s="72" t="s">
        <v>65</v>
      </c>
      <c r="F29" s="63"/>
      <c r="G29" s="63"/>
      <c r="H29" s="63"/>
      <c r="I29" s="63"/>
      <c r="J29" s="63"/>
    </row>
    <row r="30" spans="1:10">
      <c r="A30" s="34" t="s">
        <v>59</v>
      </c>
      <c r="B30" s="34" t="s">
        <v>71</v>
      </c>
      <c r="C30" s="34" t="s">
        <v>72</v>
      </c>
      <c r="D30" s="34" t="s">
        <v>29</v>
      </c>
      <c r="E30" s="70" t="s">
        <v>73</v>
      </c>
      <c r="F30" s="70"/>
      <c r="G30" s="70"/>
      <c r="H30" s="70"/>
      <c r="I30" s="70"/>
      <c r="J30" s="70"/>
    </row>
    <row r="31" spans="1:10">
      <c r="A31" s="24" t="s">
        <v>59</v>
      </c>
      <c r="B31" s="24" t="s">
        <v>74</v>
      </c>
      <c r="C31" s="24" t="s">
        <v>75</v>
      </c>
      <c r="D31" s="24" t="s">
        <v>29</v>
      </c>
      <c r="E31" s="63" t="s">
        <v>76</v>
      </c>
      <c r="F31" s="63"/>
      <c r="G31" s="63"/>
      <c r="H31" s="63"/>
      <c r="I31" s="63"/>
      <c r="J31" s="63"/>
    </row>
  </sheetData>
  <sheetProtection algorithmName="SHA-512" hashValue="oCFVyaqv5WvTyEKOSbkegs61NZrEcLqFJOFHpVyGpzXkLkiy5e1WGKgjNeAPHwO0kqlaXJH1J4wUdxiNySFm/w==" saltValue="UedZWX4uOTgyhvC/dB0rbA==" spinCount="100000" sheet="1" objects="1" scenarios="1"/>
  <mergeCells count="20">
    <mergeCell ref="E30:J30"/>
    <mergeCell ref="E28:J28"/>
    <mergeCell ref="E29:J29"/>
    <mergeCell ref="E31:J31"/>
    <mergeCell ref="E13:J13"/>
    <mergeCell ref="E24:J24"/>
    <mergeCell ref="E25:J25"/>
    <mergeCell ref="E26:J26"/>
    <mergeCell ref="E27:J27"/>
    <mergeCell ref="E19:J19"/>
    <mergeCell ref="E20:J20"/>
    <mergeCell ref="E21:J21"/>
    <mergeCell ref="E22:J22"/>
    <mergeCell ref="E23:J23"/>
    <mergeCell ref="E14:J14"/>
    <mergeCell ref="E15:J15"/>
    <mergeCell ref="E16:J16"/>
    <mergeCell ref="E17:J17"/>
    <mergeCell ref="E18:J18"/>
    <mergeCell ref="B11:D1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CE79E4-A14B-4089-99C1-EB7CA8FF7561}">
  <dimension ref="A1:G24"/>
  <sheetViews>
    <sheetView tabSelected="1" workbookViewId="0">
      <selection activeCell="E11" sqref="E11"/>
    </sheetView>
  </sheetViews>
  <sheetFormatPr defaultRowHeight="14.25"/>
  <cols>
    <col min="1" max="1" width="23.125" customWidth="1"/>
    <col min="2" max="2" width="24.375" customWidth="1"/>
    <col min="3" max="3" width="17.375" customWidth="1"/>
    <col min="4" max="4" width="23.625" customWidth="1"/>
    <col min="5" max="5" width="19" customWidth="1"/>
    <col min="6" max="6" width="17.375" customWidth="1"/>
    <col min="7" max="7" width="17.25" customWidth="1"/>
    <col min="8" max="8" width="10" customWidth="1"/>
    <col min="9" max="9" width="12.875" customWidth="1"/>
    <col min="10" max="11" width="10" customWidth="1"/>
  </cols>
  <sheetData>
    <row r="1" spans="1:7" ht="15">
      <c r="A1" s="44" t="s">
        <v>77</v>
      </c>
    </row>
    <row r="2" spans="1:7" s="11" customFormat="1" ht="28.5">
      <c r="A2" s="29" t="s">
        <v>61</v>
      </c>
      <c r="B2" s="29" t="s">
        <v>78</v>
      </c>
      <c r="C2" s="29" t="s">
        <v>79</v>
      </c>
      <c r="D2" s="29" t="s">
        <v>64</v>
      </c>
      <c r="E2" s="29" t="s">
        <v>80</v>
      </c>
      <c r="F2" s="30" t="s">
        <v>81</v>
      </c>
      <c r="G2" s="29" t="s">
        <v>82</v>
      </c>
    </row>
    <row r="3" spans="1:7">
      <c r="A3" s="27"/>
      <c r="B3" s="41">
        <v>114</v>
      </c>
      <c r="C3" s="41">
        <f>A3*B3</f>
        <v>0</v>
      </c>
      <c r="D3" s="27"/>
      <c r="E3" s="41">
        <v>680</v>
      </c>
      <c r="F3" s="42">
        <f>D3*E3</f>
        <v>0</v>
      </c>
      <c r="G3" s="41">
        <f>C3+F3</f>
        <v>0</v>
      </c>
    </row>
    <row r="5" spans="1:7" ht="28.5">
      <c r="A5" s="29" t="s">
        <v>83</v>
      </c>
      <c r="B5" s="29" t="s">
        <v>84</v>
      </c>
      <c r="C5" s="29" t="s">
        <v>85</v>
      </c>
      <c r="D5" s="29" t="s">
        <v>86</v>
      </c>
      <c r="E5" s="29" t="s">
        <v>87</v>
      </c>
    </row>
    <row r="6" spans="1:7">
      <c r="A6" s="27"/>
      <c r="B6" s="41">
        <v>3.4</v>
      </c>
      <c r="C6" s="41">
        <f>A6*B6</f>
        <v>0</v>
      </c>
      <c r="D6" s="41">
        <v>570</v>
      </c>
      <c r="E6" s="41" t="str">
        <f>IF(MIN(C6+D6,G3+D6)=570,"0",MIN(C6+D6,G3+D6))</f>
        <v>0</v>
      </c>
    </row>
    <row r="7" spans="1:7">
      <c r="A7" t="str">
        <f>IF(G3&lt;C6,"Let op: De vaste afrastering wordt vergoed tot en met de maximale subsidie Groep 1+2 plus de vaste vergoeding tot een maximum van €20.000,00","")</f>
        <v/>
      </c>
    </row>
    <row r="9" spans="1:7" ht="15">
      <c r="A9" s="44" t="s">
        <v>88</v>
      </c>
    </row>
    <row r="10" spans="1:7">
      <c r="A10" s="29" t="s">
        <v>61</v>
      </c>
      <c r="B10" s="31" t="s">
        <v>64</v>
      </c>
      <c r="C10" s="32" t="s">
        <v>89</v>
      </c>
      <c r="D10" s="33" t="s">
        <v>90</v>
      </c>
      <c r="E10" s="33" t="s">
        <v>91</v>
      </c>
    </row>
    <row r="11" spans="1:7">
      <c r="A11" s="28"/>
      <c r="B11" s="27"/>
      <c r="C11" s="43">
        <v>34</v>
      </c>
      <c r="D11" s="41">
        <f>(A11+B11)*C11</f>
        <v>0</v>
      </c>
      <c r="E11" s="51"/>
    </row>
    <row r="13" spans="1:7" ht="28.5">
      <c r="A13" s="29" t="s">
        <v>92</v>
      </c>
      <c r="B13" s="29" t="s">
        <v>93</v>
      </c>
      <c r="C13" s="29" t="s">
        <v>94</v>
      </c>
    </row>
    <row r="14" spans="1:7">
      <c r="A14" s="27" t="s">
        <v>95</v>
      </c>
      <c r="B14" s="41">
        <v>4500</v>
      </c>
      <c r="C14" s="41">
        <f>IF(AND(A14="ja",A11+(B11*(100/17))&gt;=100),D11+B14,D11)</f>
        <v>0</v>
      </c>
    </row>
    <row r="15" spans="1:7">
      <c r="A15" t="str">
        <f>IF(AND(A11+(B11*(100/17))&lt;100,A11+(B11*(100/17))&lt;&gt;0),"Let op: Er zijn meer dieren nodig om in aanmerking te komen voor de vergoeding van het draadopwindsysteem", "")</f>
        <v/>
      </c>
    </row>
    <row r="18" spans="1:3">
      <c r="A18" s="33" t="s">
        <v>96</v>
      </c>
      <c r="B18" s="35" t="s">
        <v>97</v>
      </c>
    </row>
    <row r="19" spans="1:3">
      <c r="A19" s="33" t="s">
        <v>98</v>
      </c>
      <c r="B19" s="41">
        <f>IF(B18="Ja",(C14+E6)/2,C14+E6)</f>
        <v>0</v>
      </c>
      <c r="C19" t="str">
        <f>IF(AND(B18&lt;&gt;"",B19&gt;20000),"De maximale vergoeding bedraagt €20.000,00","")</f>
        <v/>
      </c>
    </row>
    <row r="21" spans="1:3">
      <c r="A21" s="45" t="s">
        <v>99</v>
      </c>
      <c r="B21" s="46"/>
      <c r="C21" s="47"/>
    </row>
    <row r="22" spans="1:3">
      <c r="A22" s="48" t="s">
        <v>100</v>
      </c>
      <c r="B22" s="49"/>
      <c r="C22" s="50"/>
    </row>
    <row r="24" spans="1:3">
      <c r="A24" s="11"/>
    </row>
  </sheetData>
  <sheetProtection algorithmName="SHA-512" hashValue="4IIXunrVw6HLfIK66sDa6gAK9iLnLuMXVqCPru+OWalznX9EsyD/jfYIM4T3wWgg8P9TfAnNTXTvgFSHDTJsUg==" saltValue="SEdZsT1Q3pJKnzqP1SXLMw==" spinCount="100000" sheet="1" objects="1" scenarios="1"/>
  <protectedRanges>
    <protectedRange sqref="A3" name="Bereik1"/>
    <protectedRange sqref="D3" name="Bereik2"/>
    <protectedRange sqref="A6" name="Bereik3"/>
    <protectedRange sqref="A11:B11" name="Bereik4"/>
    <protectedRange sqref="A14" name="Bereik5"/>
    <protectedRange sqref="B18" name="Bereik6"/>
  </protectedRanges>
  <conditionalFormatting sqref="A14">
    <cfRule type="expression" dxfId="1" priority="2">
      <formula>(A11+(B11*(100/17)))&lt;100</formula>
    </cfRule>
  </conditionalFormatting>
  <conditionalFormatting sqref="B19">
    <cfRule type="expression" dxfId="0" priority="1">
      <formula>AND(B18&lt;&gt;"",B19&gt;20000)</formula>
    </cfRule>
  </conditionalFormatting>
  <dataValidations count="1">
    <dataValidation type="list" allowBlank="1" showInputMessage="1" showErrorMessage="1" sqref="A14 B18" xr:uid="{ED8CA395-D4E7-4063-9DB1-4DAE5DC509C3}">
      <formula1>"Ja,Nee"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765B0C37EF17E41B04D1F5A01B23426" ma:contentTypeVersion="14" ma:contentTypeDescription="Een nieuw document maken." ma:contentTypeScope="" ma:versionID="b9f3d595ea272dd4769abec627b51234">
  <xsd:schema xmlns:xsd="http://www.w3.org/2001/XMLSchema" xmlns:xs="http://www.w3.org/2001/XMLSchema" xmlns:p="http://schemas.microsoft.com/office/2006/metadata/properties" xmlns:ns2="67fc02f6-36bb-48ae-a7f7-cd1e1e38af6f" xmlns:ns3="7d046033-4a88-4f30-aeac-2545c91b622e" targetNamespace="http://schemas.microsoft.com/office/2006/metadata/properties" ma:root="true" ma:fieldsID="6c92c876653da3cf4c9c6514b7a951bd" ns2:_="" ns3:_="">
    <xsd:import namespace="67fc02f6-36bb-48ae-a7f7-cd1e1e38af6f"/>
    <xsd:import namespace="7d046033-4a88-4f30-aeac-2545c91b622e"/>
    <xsd:element name="properties">
      <xsd:complexType>
        <xsd:sequence>
          <xsd:element name="documentManagement">
            <xsd:complexType>
              <xsd:all>
                <xsd:element ref="ns2:Archiefwaardig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fc02f6-36bb-48ae-a7f7-cd1e1e38af6f" elementFormDefault="qualified">
    <xsd:import namespace="http://schemas.microsoft.com/office/2006/documentManagement/types"/>
    <xsd:import namespace="http://schemas.microsoft.com/office/infopath/2007/PartnerControls"/>
    <xsd:element name="Archiefwaardig" ma:index="8" nillable="true" ma:displayName="Archiefwaardig" ma:internalName="Archiefwaardig" ma:readOnly="false">
      <xsd:simpleType>
        <xsd:restriction base="dms:Boolean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Afbeeldingtags" ma:readOnly="false" ma:fieldId="{5cf76f15-5ced-4ddc-b409-7134ff3c332f}" ma:taxonomyMulti="true" ma:sspId="8d5b7d9b-e180-4195-91f8-883dac7ab70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046033-4a88-4f30-aeac-2545c91b622e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1565587a-6b72-483f-9ecd-780d4e8c584f}" ma:internalName="TaxCatchAll" ma:showField="CatchAllData" ma:web="7d046033-4a88-4f30-aeac-2545c91b622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rchiefwaardig xmlns="67fc02f6-36bb-48ae-a7f7-cd1e1e38af6f" xsi:nil="true"/>
    <lcf76f155ced4ddcb4097134ff3c332f xmlns="67fc02f6-36bb-48ae-a7f7-cd1e1e38af6f">
      <Terms xmlns="http://schemas.microsoft.com/office/infopath/2007/PartnerControls"/>
    </lcf76f155ced4ddcb4097134ff3c332f>
    <TaxCatchAll xmlns="7d046033-4a88-4f30-aeac-2545c91b622e" xsi:nil="true"/>
  </documentManagement>
</p:properties>
</file>

<file path=customXml/itemProps1.xml><?xml version="1.0" encoding="utf-8"?>
<ds:datastoreItem xmlns:ds="http://schemas.openxmlformats.org/officeDocument/2006/customXml" ds:itemID="{846C49F9-B3A0-4BEC-B2F8-20C77CD4BE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7fc02f6-36bb-48ae-a7f7-cd1e1e38af6f"/>
    <ds:schemaRef ds:uri="7d046033-4a88-4f30-aeac-2545c91b622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B4826FA-2FA2-4618-B01A-671128DB47F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3F15797-FB1C-4F4E-B567-D78E72632201}">
  <ds:schemaRefs>
    <ds:schemaRef ds:uri="7d046033-4a88-4f30-aeac-2545c91b622e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7fc02f6-36bb-48ae-a7f7-cd1e1e38af6f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Projectinformatie</vt:lpstr>
      <vt:lpstr>GLP</vt:lpstr>
      <vt:lpstr>Aanvraag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Embregts, Juliette</dc:creator>
  <cp:keywords/>
  <dc:description/>
  <cp:lastModifiedBy>Merckx, Eva</cp:lastModifiedBy>
  <cp:revision/>
  <dcterms:created xsi:type="dcterms:W3CDTF">2025-02-06T12:16:43Z</dcterms:created>
  <dcterms:modified xsi:type="dcterms:W3CDTF">2025-04-24T11:23:46Z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0x0101006765B0C37EF17E41B04D1F5A01B23426</vt:lpwstr>
  </property>
  <property fmtid="{D5CDD505-2E9C-101B-9397-08002B2CF9AE}" pid="3" name="ComplianceAssetId">
    <vt:lpwstr/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MediaServiceImageTags">
    <vt:lpwstr/>
  </property>
</Properties>
</file>