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L:\Desktop\"/>
    </mc:Choice>
  </mc:AlternateContent>
  <xr:revisionPtr revIDLastSave="0" documentId="8_{7CBAB13B-0C48-422F-BC51-0568F0F501D7}" xr6:coauthVersionLast="36" xr6:coauthVersionMax="36" xr10:uidLastSave="{00000000-0000-0000-0000-000000000000}"/>
  <workbookProtection workbookPassword="CE53" lockStructure="1"/>
  <bookViews>
    <workbookView xWindow="240" yWindow="105" windowWidth="14805" windowHeight="8010" activeTab="1" xr2:uid="{00000000-000D-0000-FFFF-FFFF00000000}"/>
  </bookViews>
  <sheets>
    <sheet name="Projectinformatie" sheetId="2" r:id="rId1"/>
    <sheet name="GLP" sheetId="5" r:id="rId2"/>
    <sheet name="Aanvraag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3" l="1"/>
  <c r="D11" i="3"/>
  <c r="C14" i="3" s="1"/>
  <c r="C6" i="3"/>
  <c r="F3" i="3"/>
  <c r="C3" i="3"/>
  <c r="G3" i="3" l="1"/>
  <c r="A7" i="3" s="1"/>
  <c r="E6" i="3"/>
  <c r="B18" i="3" l="1"/>
  <c r="F22" i="2" l="1"/>
  <c r="N22" i="2" s="1"/>
  <c r="C18" i="3"/>
</calcChain>
</file>

<file path=xl/sharedStrings.xml><?xml version="1.0" encoding="utf-8"?>
<sst xmlns="http://schemas.openxmlformats.org/spreadsheetml/2006/main" count="154" uniqueCount="100">
  <si>
    <t>Gebruik dit formulier bij de subsidieaanvraag en bij de subsidievaststelling. Indien gegevens nog niet beschikbaar zijn tijdens de aanvraag kan kolom leeg blijven.</t>
  </si>
  <si>
    <t>Projectinformatie</t>
  </si>
  <si>
    <t>de gele cellen hier verplicht in te vullen</t>
  </si>
  <si>
    <t>Naam aanvrager:</t>
  </si>
  <si>
    <t>Adres:</t>
  </si>
  <si>
    <t>Postcode:</t>
  </si>
  <si>
    <t>Contactpersoon (Achternaam, Voornaam):</t>
  </si>
  <si>
    <t>Telefoon:</t>
  </si>
  <si>
    <t>Email:</t>
  </si>
  <si>
    <t>Startdatum project:</t>
  </si>
  <si>
    <t>Einddatum project:</t>
  </si>
  <si>
    <t>Subsidie bedrag:</t>
  </si>
  <si>
    <t>Bankrekeningnummer (IBAN):</t>
  </si>
  <si>
    <t>Datum dagtekening:</t>
  </si>
  <si>
    <t>(dag-maand-jaartal)</t>
  </si>
  <si>
    <t>Alleen gekleurde cellen kunnen ingevuld worden.</t>
  </si>
  <si>
    <t xml:space="preserve">Cellen met een gele achtergrond zijn verplicht. </t>
  </si>
  <si>
    <t xml:space="preserve">Cellen met een blauwe achtergrond zijn niet verplicht. </t>
  </si>
  <si>
    <t xml:space="preserve">Cellen met een witte of grijze achtergrond zijn geblokkkeerd en kunt u niet invullen. </t>
  </si>
  <si>
    <t>Toelichting invulmanier:</t>
  </si>
  <si>
    <t>Automatisch</t>
  </si>
  <si>
    <t>Dit veld wordt automatisch aangevuld. Niet veranderen.</t>
  </si>
  <si>
    <t>Datum</t>
  </si>
  <si>
    <t>Hier kan alleen een datum (DD-MM-JJJ) invullen.</t>
  </si>
  <si>
    <t>Tekst</t>
  </si>
  <si>
    <t xml:space="preserve">Hier kan tekst ingevuld worden zonder beperkingen. </t>
  </si>
  <si>
    <t>Getal</t>
  </si>
  <si>
    <t xml:space="preserve">Hier kunnen alleen cijfers ingevuld worden. </t>
  </si>
  <si>
    <t>Meerkeuze</t>
  </si>
  <si>
    <t>Hier kunt u kiezen uit voorgegeven opties.</t>
  </si>
  <si>
    <t>Tablad</t>
  </si>
  <si>
    <t>Cel</t>
  </si>
  <si>
    <t>Inhoud</t>
  </si>
  <si>
    <t>Invulmanier</t>
  </si>
  <si>
    <t>Toelichting</t>
  </si>
  <si>
    <t>F6</t>
  </si>
  <si>
    <t>Naam aanvrager</t>
  </si>
  <si>
    <t>Vul hier de (bedrijfs-)naam van de aanvrager in.</t>
  </si>
  <si>
    <t>F8</t>
  </si>
  <si>
    <t>Vul hier het adres van de aanvragen in.</t>
  </si>
  <si>
    <t>F10</t>
  </si>
  <si>
    <t>Vul hier de postcode van de aanvrager in.</t>
  </si>
  <si>
    <t>F12</t>
  </si>
  <si>
    <t>Vul hier de naam van de contactpersoon in.</t>
  </si>
  <si>
    <t>F14</t>
  </si>
  <si>
    <t>Vul hier het telefoonnummer van de contactpersoon in.</t>
  </si>
  <si>
    <t>F16</t>
  </si>
  <si>
    <t>Vul hier het e-mailadres van de contactpersoon in.</t>
  </si>
  <si>
    <t>F18</t>
  </si>
  <si>
    <t>Vul hier de startdatum van het project in.</t>
  </si>
  <si>
    <t>F20</t>
  </si>
  <si>
    <t>F22</t>
  </si>
  <si>
    <t>Subsidie bedrag totaal:</t>
  </si>
  <si>
    <t>Sla dit veld over.</t>
  </si>
  <si>
    <t>F24</t>
  </si>
  <si>
    <t>Vul hier het IBAN van de aanvragen in.</t>
  </si>
  <si>
    <t>F26</t>
  </si>
  <si>
    <t xml:space="preserve">Vul hier de datum van de aanlevering van dit document in. </t>
  </si>
  <si>
    <t>Aanvraag</t>
  </si>
  <si>
    <t>A3</t>
  </si>
  <si>
    <t>Aantal dieren uit Groep 1*</t>
  </si>
  <si>
    <t>Vul hier het aantal dieren behorende tot Groep 1 in.</t>
  </si>
  <si>
    <t>D3</t>
  </si>
  <si>
    <t>Aantal dieren uit Groep 2**</t>
  </si>
  <si>
    <t>Vul hier het aantal dieren behorende tot Groep 2 in.</t>
  </si>
  <si>
    <t>A6</t>
  </si>
  <si>
    <t>Lengte afrastering</t>
  </si>
  <si>
    <t>Vul hier de lengte (meters) van de afrastering in.</t>
  </si>
  <si>
    <t>A11</t>
  </si>
  <si>
    <t>B11</t>
  </si>
  <si>
    <t>A14</t>
  </si>
  <si>
    <t>Draad-opwindsysteem</t>
  </si>
  <si>
    <t xml:space="preserve">Kies hier of u een draad-opwindsysteem wil gebruiken. </t>
  </si>
  <si>
    <t>B18</t>
  </si>
  <si>
    <t>Is dit een aanpassing</t>
  </si>
  <si>
    <t xml:space="preserve">Selecteer hier of het een aanpassing is van een bestaand systeem. </t>
  </si>
  <si>
    <t>VASTE AFRASTERING</t>
  </si>
  <si>
    <t>Maximum Subsidie per dier in Groep 1*</t>
  </si>
  <si>
    <t>Maximum subsidie Groep 1*</t>
  </si>
  <si>
    <t>Maximum Subsidie per dier in groep 2**</t>
  </si>
  <si>
    <t>Maximale subsidie Groep 2**</t>
  </si>
  <si>
    <t>Maximale subsidie Groep 1+2</t>
  </si>
  <si>
    <t>Lengte afrastering in meters</t>
  </si>
  <si>
    <t>Variabele vergoeding (subsidiebedrag per meter)</t>
  </si>
  <si>
    <t>Subsidie afrastering</t>
  </si>
  <si>
    <t>Vaste vergoeding</t>
  </si>
  <si>
    <t>Subsidie Subtotaal</t>
  </si>
  <si>
    <t>VERPLAATSBARE AFRASTERING</t>
  </si>
  <si>
    <t>Vergoeding per dier</t>
  </si>
  <si>
    <t>Vergoeding</t>
  </si>
  <si>
    <t>Aantal afrasteringen</t>
  </si>
  <si>
    <t>Draad- opwindsysteem</t>
  </si>
  <si>
    <t>Vergoeding draad- opwindsysteem</t>
  </si>
  <si>
    <t>Subsidie subtotaal</t>
  </si>
  <si>
    <t>Ja</t>
  </si>
  <si>
    <t xml:space="preserve">Is dit een aanpassing? </t>
  </si>
  <si>
    <t xml:space="preserve">Subsidie bedrag: </t>
  </si>
  <si>
    <t>Begrotingsformat Preventie Faunaschade - Wolf</t>
  </si>
  <si>
    <t>**  Groep 2 bevat alleen runderen, paarden, pony’s en ezels</t>
  </si>
  <si>
    <r>
      <t>*</t>
    </r>
    <r>
      <rPr>
        <sz val="11"/>
        <color theme="0"/>
        <rFont val="Sofia Pro"/>
      </rPr>
      <t>*</t>
    </r>
    <r>
      <rPr>
        <sz val="11"/>
        <color theme="1"/>
        <rFont val="Sofia Pro"/>
        <family val="2"/>
      </rPr>
      <t xml:space="preserve">  Groep 1 bevat hoefdieren m.u.v. runderen, paarden, pony’s en ezels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</si>
</sst>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Sofia Pro"/>
      <family val="2"/>
    </font>
    <font>
      <sz val="11"/>
      <color theme="1"/>
      <name val="Sofia Pro"/>
      <family val="2"/>
    </font>
    <font>
      <sz val="11"/>
      <color rgb="FF242424"/>
      <name val="Sofia Pro"/>
      <family val="2"/>
    </font>
    <font>
      <b/>
      <sz val="11"/>
      <color theme="1"/>
      <name val="Sofia Pro"/>
      <family val="2"/>
    </font>
    <font>
      <sz val="11"/>
      <color theme="0"/>
      <name val="Sofia Pro"/>
      <family val="2"/>
    </font>
    <font>
      <b/>
      <sz val="11"/>
      <name val="Sofia Pro"/>
      <family val="2"/>
    </font>
    <font>
      <sz val="11"/>
      <name val="Sofia Pro"/>
      <family val="2"/>
    </font>
    <font>
      <b/>
      <sz val="11"/>
      <color indexed="9"/>
      <name val="Sofia Pro"/>
      <family val="2"/>
    </font>
    <font>
      <sz val="11"/>
      <color theme="0"/>
      <name val="Sofia Pro"/>
    </font>
    <font>
      <sz val="11"/>
      <color rgb="FF000000"/>
      <name val="Sofia Pro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2E29"/>
        <bgColor indexed="64"/>
      </patternFill>
    </fill>
    <fill>
      <patternFill patternType="solid">
        <fgColor rgb="FFFFEBA5"/>
        <bgColor indexed="64"/>
      </patternFill>
    </fill>
    <fill>
      <patternFill patternType="solid">
        <fgColor rgb="FFC0E8FF"/>
        <bgColor rgb="FF000000"/>
      </patternFill>
    </fill>
    <fill>
      <patternFill patternType="solid">
        <fgColor rgb="FFC0E8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5" xfId="0" applyFont="1" applyBorder="1"/>
    <xf numFmtId="0" fontId="0" fillId="0" borderId="0" xfId="0" applyAlignment="1">
      <alignment wrapText="1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9" xfId="0" applyFont="1" applyBorder="1"/>
    <xf numFmtId="0" fontId="3" fillId="5" borderId="9" xfId="0" applyFont="1" applyFill="1" applyBorder="1"/>
    <xf numFmtId="0" fontId="3" fillId="0" borderId="13" xfId="0" applyFont="1" applyBorder="1"/>
    <xf numFmtId="0" fontId="5" fillId="0" borderId="0" xfId="0" applyFont="1"/>
    <xf numFmtId="164" fontId="3" fillId="0" borderId="9" xfId="0" applyNumberFormat="1" applyFont="1" applyBorder="1"/>
    <xf numFmtId="164" fontId="3" fillId="0" borderId="11" xfId="0" applyNumberFormat="1" applyFont="1" applyBorder="1"/>
    <xf numFmtId="164" fontId="3" fillId="0" borderId="14" xfId="0" applyNumberFormat="1" applyFont="1" applyBorder="1"/>
    <xf numFmtId="2" fontId="3" fillId="0" borderId="9" xfId="0" applyNumberFormat="1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9" borderId="9" xfId="0" applyFont="1" applyFill="1" applyBorder="1"/>
    <xf numFmtId="0" fontId="6" fillId="6" borderId="9" xfId="0" applyFont="1" applyFill="1" applyBorder="1" applyAlignment="1">
      <alignment wrapText="1"/>
    </xf>
    <xf numFmtId="0" fontId="6" fillId="6" borderId="13" xfId="0" applyFont="1" applyFill="1" applyBorder="1" applyAlignment="1">
      <alignment wrapText="1"/>
    </xf>
    <xf numFmtId="0" fontId="6" fillId="6" borderId="12" xfId="0" applyFont="1" applyFill="1" applyBorder="1" applyAlignment="1">
      <alignment wrapText="1"/>
    </xf>
    <xf numFmtId="0" fontId="6" fillId="6" borderId="9" xfId="0" applyFont="1" applyFill="1" applyBorder="1"/>
    <xf numFmtId="0" fontId="3" fillId="7" borderId="9" xfId="0" applyFont="1" applyFill="1" applyBorder="1"/>
    <xf numFmtId="0" fontId="3" fillId="9" borderId="12" xfId="0" applyFont="1" applyFill="1" applyBorder="1"/>
    <xf numFmtId="0" fontId="0" fillId="10" borderId="0" xfId="0" applyFill="1"/>
    <xf numFmtId="0" fontId="3" fillId="10" borderId="0" xfId="0" applyFont="1" applyFill="1"/>
    <xf numFmtId="0" fontId="0" fillId="10" borderId="0" xfId="0" applyFill="1" applyAlignment="1">
      <alignment wrapText="1"/>
    </xf>
    <xf numFmtId="0" fontId="7" fillId="0" borderId="0" xfId="0" applyFont="1"/>
    <xf numFmtId="0" fontId="7" fillId="2" borderId="1" xfId="0" applyFont="1" applyFill="1" applyBorder="1"/>
    <xf numFmtId="0" fontId="8" fillId="2" borderId="2" xfId="0" applyFont="1" applyFill="1" applyBorder="1"/>
    <xf numFmtId="0" fontId="7" fillId="0" borderId="4" xfId="0" applyFont="1" applyBorder="1"/>
    <xf numFmtId="0" fontId="7" fillId="0" borderId="5" xfId="0" applyFont="1" applyBorder="1"/>
    <xf numFmtId="0" fontId="0" fillId="0" borderId="0" xfId="0" applyFill="1"/>
    <xf numFmtId="0" fontId="3" fillId="0" borderId="0" xfId="0" applyFont="1" applyFill="1"/>
    <xf numFmtId="0" fontId="6" fillId="6" borderId="9" xfId="0" applyFont="1" applyFill="1" applyBorder="1" applyAlignment="1">
      <alignment vertical="top" wrapText="1"/>
    </xf>
    <xf numFmtId="0" fontId="6" fillId="6" borderId="11" xfId="0" applyFont="1" applyFill="1" applyBorder="1" applyAlignment="1">
      <alignment vertical="top" wrapText="1"/>
    </xf>
    <xf numFmtId="0" fontId="11" fillId="8" borderId="1" xfId="0" applyFont="1" applyFill="1" applyBorder="1"/>
    <xf numFmtId="0" fontId="11" fillId="8" borderId="2" xfId="0" applyFont="1" applyFill="1" applyBorder="1"/>
    <xf numFmtId="0" fontId="11" fillId="8" borderId="3" xfId="0" applyFont="1" applyFill="1" applyBorder="1"/>
    <xf numFmtId="0" fontId="11" fillId="0" borderId="10" xfId="0" applyFont="1" applyBorder="1"/>
    <xf numFmtId="0" fontId="11" fillId="3" borderId="1" xfId="0" applyFont="1" applyFill="1" applyBorder="1"/>
    <xf numFmtId="0" fontId="11" fillId="3" borderId="2" xfId="0" applyFont="1" applyFill="1" applyBorder="1"/>
    <xf numFmtId="0" fontId="11" fillId="3" borderId="3" xfId="0" applyFont="1" applyFill="1" applyBorder="1"/>
    <xf numFmtId="0" fontId="11" fillId="4" borderId="10" xfId="0" applyFont="1" applyFill="1" applyBorder="1"/>
    <xf numFmtId="0" fontId="11" fillId="4" borderId="1" xfId="0" applyFont="1" applyFill="1" applyBorder="1"/>
    <xf numFmtId="0" fontId="11" fillId="4" borderId="2" xfId="0" applyFont="1" applyFill="1" applyBorder="1"/>
    <xf numFmtId="0" fontId="11" fillId="4" borderId="3" xfId="0" applyFont="1" applyFill="1" applyBorder="1"/>
    <xf numFmtId="0" fontId="11" fillId="4" borderId="15" xfId="0" applyFont="1" applyFill="1" applyBorder="1"/>
    <xf numFmtId="0" fontId="11" fillId="4" borderId="4" xfId="0" applyFont="1" applyFill="1" applyBorder="1"/>
    <xf numFmtId="0" fontId="11" fillId="4" borderId="16" xfId="0" applyFont="1" applyFill="1" applyBorder="1"/>
    <xf numFmtId="0" fontId="11" fillId="4" borderId="17" xfId="0" applyFont="1" applyFill="1" applyBorder="1"/>
    <xf numFmtId="0" fontId="11" fillId="0" borderId="9" xfId="0" applyFont="1" applyBorder="1"/>
    <xf numFmtId="0" fontId="8" fillId="0" borderId="9" xfId="0" applyFont="1" applyBorder="1"/>
    <xf numFmtId="0" fontId="8" fillId="5" borderId="9" xfId="0" applyFont="1" applyFill="1" applyBorder="1"/>
    <xf numFmtId="0" fontId="8" fillId="7" borderId="9" xfId="0" applyFont="1" applyFill="1" applyBorder="1"/>
    <xf numFmtId="14" fontId="3" fillId="7" borderId="6" xfId="0" applyNumberFormat="1" applyFont="1" applyFill="1" applyBorder="1" applyAlignment="1" applyProtection="1">
      <alignment horizontal="center"/>
      <protection locked="0"/>
    </xf>
    <xf numFmtId="14" fontId="3" fillId="7" borderId="7" xfId="0" applyNumberFormat="1" applyFont="1" applyFill="1" applyBorder="1" applyAlignment="1" applyProtection="1">
      <alignment horizontal="center"/>
      <protection locked="0"/>
    </xf>
    <xf numFmtId="14" fontId="3" fillId="7" borderId="8" xfId="0" applyNumberFormat="1" applyFont="1" applyFill="1" applyBorder="1" applyAlignment="1" applyProtection="1">
      <alignment horizontal="center"/>
      <protection locked="0"/>
    </xf>
    <xf numFmtId="49" fontId="3" fillId="7" borderId="6" xfId="0" applyNumberFormat="1" applyFont="1" applyFill="1" applyBorder="1" applyAlignment="1" applyProtection="1">
      <alignment horizontal="center"/>
      <protection locked="0"/>
    </xf>
    <xf numFmtId="49" fontId="3" fillId="7" borderId="7" xfId="0" applyNumberFormat="1" applyFont="1" applyFill="1" applyBorder="1" applyAlignment="1" applyProtection="1">
      <alignment horizontal="center"/>
      <protection locked="0"/>
    </xf>
    <xf numFmtId="49" fontId="3" fillId="7" borderId="8" xfId="0" applyNumberFormat="1" applyFont="1" applyFill="1" applyBorder="1" applyAlignment="1" applyProtection="1">
      <alignment horizontal="center"/>
      <protection locked="0"/>
    </xf>
    <xf numFmtId="164" fontId="3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5" borderId="9" xfId="0" applyFont="1" applyFill="1" applyBorder="1" applyAlignment="1"/>
    <xf numFmtId="0" fontId="3" fillId="0" borderId="9" xfId="0" applyFont="1" applyBorder="1" applyAlignment="1"/>
    <xf numFmtId="0" fontId="11" fillId="0" borderId="12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</cellXfs>
  <cellStyles count="1">
    <cellStyle name="Standaard" xfId="0" builtinId="0"/>
  </cellStyles>
  <dxfs count="4">
    <dxf>
      <font>
        <color theme="1"/>
      </font>
      <fill>
        <patternFill patternType="solid">
          <bgColor rgb="FFFF0000"/>
        </patternFill>
      </fill>
    </dxf>
    <dxf>
      <fill>
        <patternFill patternType="solid">
          <bgColor rgb="FFFFEBA5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FFEBA5"/>
      <color rgb="FFFFFF99"/>
      <color rgb="FFC0E8FF"/>
      <color rgb="FFE12E29"/>
      <color rgb="FFFAD4DD"/>
      <color rgb="FF083E6D"/>
      <color rgb="FF106AC7"/>
      <color rgb="FFFF2E29"/>
      <color rgb="FF7721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</xdr:colOff>
      <xdr:row>2</xdr:row>
      <xdr:rowOff>38100</xdr:rowOff>
    </xdr:from>
    <xdr:to>
      <xdr:col>18</xdr:col>
      <xdr:colOff>4956</xdr:colOff>
      <xdr:row>9</xdr:row>
      <xdr:rowOff>57150</xdr:rowOff>
    </xdr:to>
    <xdr:pic>
      <xdr:nvPicPr>
        <xdr:cNvPr id="3" name="Afbeelding 2" descr="C:\Users\Olivierd\OneDrive - Provincie Limburg\Afbeeldingen\PL logo RGB basis.png">
          <a:extLst>
            <a:ext uri="{FF2B5EF4-FFF2-40B4-BE49-F238E27FC236}">
              <a16:creationId xmlns:a16="http://schemas.microsoft.com/office/drawing/2014/main" id="{F94FC306-65C9-4BE9-81F6-6C6397E40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476250"/>
          <a:ext cx="2700531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24F6-7474-4259-BE09-CCEB5DAD4C13}">
  <sheetPr>
    <tabColor rgb="FFFFEBA5"/>
    <pageSetUpPr fitToPage="1"/>
  </sheetPr>
  <dimension ref="A1:R27"/>
  <sheetViews>
    <sheetView workbookViewId="0">
      <selection activeCell="F4" sqref="F4:M4"/>
    </sheetView>
  </sheetViews>
  <sheetFormatPr defaultRowHeight="14.25"/>
  <sheetData>
    <row r="1" spans="1:18" ht="18">
      <c r="A1" s="65" t="s">
        <v>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O1" s="35"/>
      <c r="P1" s="35"/>
      <c r="Q1" s="35"/>
      <c r="R1" s="35"/>
    </row>
    <row r="2" spans="1:18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6"/>
      <c r="P2" s="35"/>
      <c r="Q2" s="35"/>
      <c r="R2" s="35"/>
    </row>
    <row r="3" spans="1:18" ht="15">
      <c r="A3" s="3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8"/>
      <c r="P3" s="27"/>
      <c r="Q3" s="27"/>
      <c r="R3" s="27"/>
    </row>
    <row r="4" spans="1:18" ht="15">
      <c r="A4" s="31" t="s">
        <v>1</v>
      </c>
      <c r="B4" s="32"/>
      <c r="C4" s="32"/>
      <c r="D4" s="32"/>
      <c r="E4" s="32"/>
      <c r="F4" s="66" t="s">
        <v>2</v>
      </c>
      <c r="G4" s="67"/>
      <c r="H4" s="67"/>
      <c r="I4" s="67"/>
      <c r="J4" s="67"/>
      <c r="K4" s="67"/>
      <c r="L4" s="67"/>
      <c r="M4" s="68"/>
      <c r="N4" s="3"/>
      <c r="O4" s="28"/>
      <c r="P4" s="27"/>
      <c r="Q4" s="27"/>
      <c r="R4" s="27"/>
    </row>
    <row r="5" spans="1:18" ht="15">
      <c r="A5" s="3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8"/>
      <c r="P5" s="29"/>
      <c r="Q5" s="27"/>
      <c r="R5" s="27"/>
    </row>
    <row r="6" spans="1:18" ht="15">
      <c r="A6" s="34" t="s">
        <v>3</v>
      </c>
      <c r="B6" s="3"/>
      <c r="C6" s="3"/>
      <c r="D6" s="3"/>
      <c r="E6" s="3"/>
      <c r="F6" s="61"/>
      <c r="G6" s="62"/>
      <c r="H6" s="62"/>
      <c r="I6" s="62"/>
      <c r="J6" s="62"/>
      <c r="K6" s="62"/>
      <c r="L6" s="62"/>
      <c r="M6" s="63"/>
      <c r="N6" s="3"/>
      <c r="O6" s="28"/>
      <c r="P6" s="27"/>
      <c r="Q6" s="27"/>
      <c r="R6" s="27"/>
    </row>
    <row r="7" spans="1:18" ht="15">
      <c r="A7" s="3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8"/>
      <c r="P7" s="27"/>
      <c r="Q7" s="27"/>
      <c r="R7" s="27"/>
    </row>
    <row r="8" spans="1:18" ht="15">
      <c r="A8" s="34" t="s">
        <v>4</v>
      </c>
      <c r="B8" s="3"/>
      <c r="C8" s="3"/>
      <c r="D8" s="3"/>
      <c r="E8" s="3"/>
      <c r="F8" s="61"/>
      <c r="G8" s="62"/>
      <c r="H8" s="62"/>
      <c r="I8" s="62"/>
      <c r="J8" s="62"/>
      <c r="K8" s="62"/>
      <c r="L8" s="62"/>
      <c r="M8" s="63"/>
      <c r="N8" s="3"/>
      <c r="O8" s="28"/>
      <c r="P8" s="27"/>
      <c r="Q8" s="27"/>
      <c r="R8" s="27"/>
    </row>
    <row r="9" spans="1:18" ht="15">
      <c r="A9" s="34"/>
      <c r="B9" s="3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3"/>
      <c r="O9" s="28"/>
      <c r="P9" s="27"/>
      <c r="Q9" s="27"/>
      <c r="R9" s="27"/>
    </row>
    <row r="10" spans="1:18" ht="15">
      <c r="A10" s="34" t="s">
        <v>5</v>
      </c>
      <c r="B10" s="3"/>
      <c r="C10" s="3"/>
      <c r="D10" s="3"/>
      <c r="E10" s="3"/>
      <c r="F10" s="61"/>
      <c r="G10" s="62"/>
      <c r="H10" s="62"/>
      <c r="I10" s="62"/>
      <c r="J10" s="62"/>
      <c r="K10" s="62"/>
      <c r="L10" s="62"/>
      <c r="M10" s="63"/>
      <c r="N10" s="3"/>
      <c r="O10" s="3"/>
    </row>
    <row r="11" spans="1:18" ht="15">
      <c r="A11" s="3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8" ht="15">
      <c r="A12" s="34" t="s">
        <v>6</v>
      </c>
      <c r="B12" s="3"/>
      <c r="C12" s="3"/>
      <c r="D12" s="3"/>
      <c r="E12" s="3"/>
      <c r="F12" s="61"/>
      <c r="G12" s="62"/>
      <c r="H12" s="62"/>
      <c r="I12" s="62"/>
      <c r="J12" s="62"/>
      <c r="K12" s="62"/>
      <c r="L12" s="62"/>
      <c r="M12" s="63"/>
      <c r="N12" s="3"/>
      <c r="O12" s="3"/>
    </row>
    <row r="13" spans="1:18" ht="15">
      <c r="A13" s="3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8" ht="15">
      <c r="A14" s="34" t="s">
        <v>7</v>
      </c>
      <c r="B14" s="3"/>
      <c r="C14" s="3"/>
      <c r="D14" s="3"/>
      <c r="E14" s="3"/>
      <c r="F14" s="61"/>
      <c r="G14" s="62"/>
      <c r="H14" s="62"/>
      <c r="I14" s="62"/>
      <c r="J14" s="62"/>
      <c r="K14" s="62"/>
      <c r="L14" s="62"/>
      <c r="M14" s="63"/>
      <c r="N14" s="3"/>
      <c r="O14" s="3"/>
    </row>
    <row r="15" spans="1:18" ht="15">
      <c r="A15" s="34"/>
      <c r="B15" s="3"/>
      <c r="C15" s="3"/>
      <c r="D15" s="3"/>
      <c r="E15" s="3"/>
      <c r="F15" s="5"/>
      <c r="G15" s="5"/>
      <c r="H15" s="5"/>
      <c r="I15" s="5"/>
      <c r="J15" s="5"/>
      <c r="K15" s="5"/>
      <c r="L15" s="5"/>
      <c r="M15" s="5"/>
      <c r="N15" s="3"/>
      <c r="O15" s="3"/>
    </row>
    <row r="16" spans="1:18" ht="15">
      <c r="A16" s="34" t="s">
        <v>8</v>
      </c>
      <c r="B16" s="3"/>
      <c r="C16" s="3"/>
      <c r="D16" s="3"/>
      <c r="E16" s="3"/>
      <c r="F16" s="61"/>
      <c r="G16" s="62"/>
      <c r="H16" s="62"/>
      <c r="I16" s="62"/>
      <c r="J16" s="62"/>
      <c r="K16" s="62"/>
      <c r="L16" s="62"/>
      <c r="M16" s="63"/>
      <c r="N16" s="3"/>
      <c r="O16" s="3"/>
    </row>
    <row r="17" spans="1:15" ht="15">
      <c r="A17" s="3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">
      <c r="A18" s="34" t="s">
        <v>9</v>
      </c>
      <c r="B18" s="3"/>
      <c r="C18" s="3"/>
      <c r="D18" s="3"/>
      <c r="E18" s="3"/>
      <c r="F18" s="58"/>
      <c r="G18" s="59"/>
      <c r="H18" s="59"/>
      <c r="I18" s="59"/>
      <c r="J18" s="59"/>
      <c r="K18" s="59"/>
      <c r="L18" s="59"/>
      <c r="M18" s="60"/>
      <c r="N18" s="3"/>
      <c r="O18" s="3"/>
    </row>
    <row r="19" spans="1:15" ht="15">
      <c r="A19" s="3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>
      <c r="A20" s="34" t="s">
        <v>10</v>
      </c>
      <c r="B20" s="3"/>
      <c r="C20" s="3"/>
      <c r="D20" s="3"/>
      <c r="E20" s="3"/>
      <c r="F20" s="58"/>
      <c r="G20" s="59"/>
      <c r="H20" s="59"/>
      <c r="I20" s="59"/>
      <c r="J20" s="59"/>
      <c r="K20" s="59"/>
      <c r="L20" s="59"/>
      <c r="M20" s="60"/>
      <c r="N20" s="3"/>
      <c r="O20" s="3"/>
    </row>
    <row r="21" spans="1:15" ht="15">
      <c r="A21" s="3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>
      <c r="A22" s="34" t="s">
        <v>11</v>
      </c>
      <c r="B22" s="3"/>
      <c r="C22" s="3"/>
      <c r="D22" s="3"/>
      <c r="E22" s="3"/>
      <c r="F22" s="64">
        <f>Aanvraag!B18</f>
        <v>0</v>
      </c>
      <c r="G22" s="64"/>
      <c r="H22" s="64"/>
      <c r="I22" s="64"/>
      <c r="J22" s="64"/>
      <c r="K22" s="64"/>
      <c r="L22" s="64"/>
      <c r="M22" s="64"/>
      <c r="N22" s="3" t="str">
        <f>IF(F22=0,"",IF(F22&gt;20000,"Let op: De subsidie mag maximaal €20.000 bedragen", IF(F22 &lt; 1500, "Let op: De subsidie moet minimaal €1.500 bedragen", "")))</f>
        <v/>
      </c>
      <c r="O22" s="3"/>
    </row>
    <row r="23" spans="1:15" ht="15">
      <c r="A23" s="3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>
      <c r="A24" s="34" t="s">
        <v>12</v>
      </c>
      <c r="B24" s="3"/>
      <c r="C24" s="3"/>
      <c r="D24" s="3"/>
      <c r="E24" s="3"/>
      <c r="F24" s="61"/>
      <c r="G24" s="62"/>
      <c r="H24" s="62"/>
      <c r="I24" s="62"/>
      <c r="J24" s="62"/>
      <c r="K24" s="62"/>
      <c r="L24" s="62"/>
      <c r="M24" s="63"/>
      <c r="N24" s="3"/>
      <c r="O24" s="3"/>
    </row>
    <row r="25" spans="1:15" ht="15">
      <c r="A25" s="3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>
      <c r="A26" s="34" t="s">
        <v>13</v>
      </c>
      <c r="B26" s="30"/>
      <c r="C26" s="30"/>
      <c r="D26" s="30"/>
      <c r="E26" s="3"/>
      <c r="F26" s="58"/>
      <c r="G26" s="59"/>
      <c r="H26" s="59"/>
      <c r="I26" s="59"/>
      <c r="J26" s="59"/>
      <c r="K26" s="59"/>
      <c r="L26" s="59"/>
      <c r="M26" s="60"/>
      <c r="N26" s="3" t="s">
        <v>14</v>
      </c>
      <c r="O26" s="3"/>
    </row>
    <row r="27" spans="1:15">
      <c r="A27" s="1"/>
    </row>
  </sheetData>
  <sheetProtection password="CE53" sheet="1" objects="1" scenarios="1"/>
  <mergeCells count="13">
    <mergeCell ref="F12:M12"/>
    <mergeCell ref="A1:M1"/>
    <mergeCell ref="F4:M4"/>
    <mergeCell ref="F6:M6"/>
    <mergeCell ref="F8:M8"/>
    <mergeCell ref="F10:M10"/>
    <mergeCell ref="F26:M26"/>
    <mergeCell ref="F14:M14"/>
    <mergeCell ref="F16:M16"/>
    <mergeCell ref="F18:M18"/>
    <mergeCell ref="F20:M20"/>
    <mergeCell ref="F22:M22"/>
    <mergeCell ref="F24:M24"/>
  </mergeCells>
  <conditionalFormatting sqref="F22:M22">
    <cfRule type="cellIs" dxfId="3" priority="3" operator="between">
      <formula>1</formula>
      <formula>1499</formula>
    </cfRule>
  </conditionalFormatting>
  <conditionalFormatting sqref="F22:M22">
    <cfRule type="cellIs" dxfId="2" priority="2" operator="greaterThan">
      <formula>20000</formula>
    </cfRule>
  </conditionalFormatting>
  <dataValidations count="4">
    <dataValidation operator="greaterThan" allowBlank="1" showInputMessage="1" showErrorMessage="1" errorTitle="Getal invullen" error="U kunt hier de totale oppervlakte van het nieuwe voedselbos invullen" sqref="F10:M10" xr:uid="{A6EAA623-EE87-4D69-B387-231F85327EA4}"/>
    <dataValidation type="textLength" errorStyle="warning" operator="equal" allowBlank="1" showInputMessage="1" showErrorMessage="1" errorTitle="Fout" error="Het Bankrekeningnummer (IBAN) moet 18 tekens lang zijn, zonder spaties. " sqref="F24:M24" xr:uid="{CA265CF0-2A7E-4DE7-823C-C703D6703644}">
      <formula1>18</formula1>
    </dataValidation>
    <dataValidation type="date" allowBlank="1" showInputMessage="1" showErrorMessage="1" sqref="F26:M26" xr:uid="{4003F7D0-B3E9-457A-85A7-7109049A4CF1}">
      <formula1>36526</formula1>
      <formula2>55153</formula2>
    </dataValidation>
    <dataValidation type="date" allowBlank="1" showInputMessage="1" showErrorMessage="1" sqref="F20:M20 F18:M18" xr:uid="{D619020C-1A5C-43A6-A420-02CF29A49EAF}">
      <formula1>46188</formula1>
      <formula2>46753</formula2>
    </dataValidation>
  </dataValidations>
  <pageMargins left="0.7" right="0.7" top="0.75" bottom="0.75" header="0.3" footer="0.3"/>
  <pageSetup paperSize="9" scale="95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B96A-39F0-4E2B-883C-EC4A380365A4}">
  <dimension ref="A1:J32"/>
  <sheetViews>
    <sheetView tabSelected="1" workbookViewId="0">
      <selection activeCell="O10" sqref="O10"/>
    </sheetView>
  </sheetViews>
  <sheetFormatPr defaultRowHeight="14.25"/>
  <cols>
    <col min="1" max="1" width="22.375" bestFit="1" customWidth="1"/>
    <col min="2" max="2" width="6.125" customWidth="1"/>
    <col min="3" max="3" width="38.25" bestFit="1" customWidth="1"/>
    <col min="4" max="4" width="11.75" bestFit="1" customWidth="1"/>
    <col min="12" max="12" width="9" customWidth="1"/>
  </cols>
  <sheetData>
    <row r="1" spans="1:10" ht="15" customHeight="1">
      <c r="A1" s="3" t="s">
        <v>15</v>
      </c>
      <c r="B1" s="3"/>
      <c r="C1" s="3"/>
      <c r="D1" s="3"/>
      <c r="E1" s="3"/>
      <c r="F1" s="3"/>
      <c r="G1" s="3"/>
      <c r="H1" s="3"/>
      <c r="I1" s="3"/>
      <c r="J1" s="3"/>
    </row>
    <row r="2" spans="1:10" ht="15" customHeight="1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</row>
    <row r="4" spans="1:10" ht="15" customHeight="1">
      <c r="A4" s="3" t="s">
        <v>18</v>
      </c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" customHeight="1">
      <c r="A6" s="39" t="s">
        <v>19</v>
      </c>
      <c r="B6" s="40"/>
      <c r="C6" s="40"/>
      <c r="D6" s="41"/>
      <c r="E6" s="3"/>
      <c r="F6" s="3"/>
      <c r="G6" s="3"/>
      <c r="H6" s="3"/>
      <c r="I6" s="3"/>
      <c r="J6" s="3"/>
    </row>
    <row r="7" spans="1:10" ht="15" customHeight="1">
      <c r="A7" s="42" t="s">
        <v>20</v>
      </c>
      <c r="B7" s="43" t="s">
        <v>21</v>
      </c>
      <c r="C7" s="44"/>
      <c r="D7" s="45"/>
      <c r="E7" s="3"/>
      <c r="F7" s="3"/>
      <c r="G7" s="3"/>
      <c r="H7" s="3"/>
      <c r="I7" s="3"/>
      <c r="J7" s="3"/>
    </row>
    <row r="8" spans="1:10" ht="15" customHeight="1">
      <c r="A8" s="46" t="s">
        <v>22</v>
      </c>
      <c r="B8" s="47" t="s">
        <v>23</v>
      </c>
      <c r="C8" s="48"/>
      <c r="D8" s="49"/>
      <c r="E8" s="3"/>
      <c r="F8" s="3"/>
      <c r="G8" s="3"/>
      <c r="H8" s="3"/>
      <c r="I8" s="3"/>
      <c r="J8" s="3"/>
    </row>
    <row r="9" spans="1:10" ht="15" customHeight="1">
      <c r="A9" s="42" t="s">
        <v>24</v>
      </c>
      <c r="B9" s="43" t="s">
        <v>25</v>
      </c>
      <c r="C9" s="44"/>
      <c r="D9" s="45"/>
      <c r="E9" s="3"/>
      <c r="F9" s="3"/>
      <c r="G9" s="3"/>
      <c r="H9" s="3"/>
      <c r="I9" s="3"/>
      <c r="J9" s="3"/>
    </row>
    <row r="10" spans="1:10" ht="15" customHeight="1">
      <c r="A10" s="50" t="s">
        <v>26</v>
      </c>
      <c r="B10" s="51" t="s">
        <v>27</v>
      </c>
      <c r="C10" s="52"/>
      <c r="D10" s="53"/>
      <c r="E10" s="3"/>
      <c r="F10" s="3"/>
      <c r="G10" s="3"/>
      <c r="H10" s="3"/>
      <c r="I10" s="3"/>
      <c r="J10" s="3"/>
    </row>
    <row r="11" spans="1:10" ht="15" customHeight="1">
      <c r="A11" s="54" t="s">
        <v>28</v>
      </c>
      <c r="B11" s="73" t="s">
        <v>29</v>
      </c>
      <c r="C11" s="74"/>
      <c r="D11" s="75"/>
      <c r="E11" s="3"/>
      <c r="F11" s="3"/>
      <c r="G11" s="3"/>
      <c r="H11" s="3"/>
      <c r="I11" s="3"/>
      <c r="J11" s="3"/>
    </row>
    <row r="12" spans="1:10" ht="15" customHeight="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15" customHeight="1">
      <c r="A13" s="20" t="s">
        <v>30</v>
      </c>
      <c r="B13" s="20" t="s">
        <v>31</v>
      </c>
      <c r="C13" s="20" t="s">
        <v>32</v>
      </c>
      <c r="D13" s="20" t="s">
        <v>33</v>
      </c>
      <c r="E13" s="79" t="s">
        <v>34</v>
      </c>
      <c r="F13" s="79"/>
      <c r="G13" s="79"/>
      <c r="H13" s="79"/>
      <c r="I13" s="79"/>
      <c r="J13" s="79"/>
    </row>
    <row r="14" spans="1:10" ht="15" customHeight="1">
      <c r="A14" s="6" t="s">
        <v>1</v>
      </c>
      <c r="B14" s="6" t="s">
        <v>35</v>
      </c>
      <c r="C14" s="55" t="s">
        <v>36</v>
      </c>
      <c r="D14" s="6" t="s">
        <v>24</v>
      </c>
      <c r="E14" s="70" t="s">
        <v>37</v>
      </c>
      <c r="F14" s="70"/>
      <c r="G14" s="70"/>
      <c r="H14" s="70"/>
      <c r="I14" s="70"/>
      <c r="J14" s="70"/>
    </row>
    <row r="15" spans="1:10" ht="15" customHeight="1">
      <c r="A15" s="7" t="s">
        <v>1</v>
      </c>
      <c r="B15" s="7" t="s">
        <v>38</v>
      </c>
      <c r="C15" s="56" t="s">
        <v>4</v>
      </c>
      <c r="D15" s="7" t="s">
        <v>24</v>
      </c>
      <c r="E15" s="69" t="s">
        <v>39</v>
      </c>
      <c r="F15" s="69"/>
      <c r="G15" s="69"/>
      <c r="H15" s="69"/>
      <c r="I15" s="69"/>
      <c r="J15" s="69"/>
    </row>
    <row r="16" spans="1:10" ht="15" customHeight="1">
      <c r="A16" s="6" t="s">
        <v>1</v>
      </c>
      <c r="B16" s="6" t="s">
        <v>40</v>
      </c>
      <c r="C16" s="55" t="s">
        <v>5</v>
      </c>
      <c r="D16" s="6" t="s">
        <v>24</v>
      </c>
      <c r="E16" s="70" t="s">
        <v>41</v>
      </c>
      <c r="F16" s="70"/>
      <c r="G16" s="70"/>
      <c r="H16" s="70"/>
      <c r="I16" s="70"/>
      <c r="J16" s="70"/>
    </row>
    <row r="17" spans="1:10" ht="15" customHeight="1">
      <c r="A17" s="7" t="s">
        <v>1</v>
      </c>
      <c r="B17" s="7" t="s">
        <v>42</v>
      </c>
      <c r="C17" s="56" t="s">
        <v>6</v>
      </c>
      <c r="D17" s="7" t="s">
        <v>24</v>
      </c>
      <c r="E17" s="71" t="s">
        <v>43</v>
      </c>
      <c r="F17" s="71"/>
      <c r="G17" s="71"/>
      <c r="H17" s="71"/>
      <c r="I17" s="71"/>
      <c r="J17" s="71"/>
    </row>
    <row r="18" spans="1:10" ht="15" customHeight="1">
      <c r="A18" s="6" t="s">
        <v>1</v>
      </c>
      <c r="B18" s="6" t="s">
        <v>44</v>
      </c>
      <c r="C18" s="55" t="s">
        <v>7</v>
      </c>
      <c r="D18" s="6" t="s">
        <v>24</v>
      </c>
      <c r="E18" s="72" t="s">
        <v>45</v>
      </c>
      <c r="F18" s="72"/>
      <c r="G18" s="72"/>
      <c r="H18" s="72"/>
      <c r="I18" s="72"/>
      <c r="J18" s="72"/>
    </row>
    <row r="19" spans="1:10" ht="15" customHeight="1">
      <c r="A19" s="7" t="s">
        <v>1</v>
      </c>
      <c r="B19" s="7" t="s">
        <v>46</v>
      </c>
      <c r="C19" s="56" t="s">
        <v>8</v>
      </c>
      <c r="D19" s="7" t="s">
        <v>24</v>
      </c>
      <c r="E19" s="69" t="s">
        <v>47</v>
      </c>
      <c r="F19" s="69"/>
      <c r="G19" s="69"/>
      <c r="H19" s="69"/>
      <c r="I19" s="69"/>
      <c r="J19" s="69"/>
    </row>
    <row r="20" spans="1:10" ht="15" customHeight="1">
      <c r="A20" s="6" t="s">
        <v>1</v>
      </c>
      <c r="B20" s="6" t="s">
        <v>48</v>
      </c>
      <c r="C20" s="55" t="s">
        <v>9</v>
      </c>
      <c r="D20" s="6" t="s">
        <v>22</v>
      </c>
      <c r="E20" s="70" t="s">
        <v>49</v>
      </c>
      <c r="F20" s="70"/>
      <c r="G20" s="70"/>
      <c r="H20" s="70"/>
      <c r="I20" s="70"/>
      <c r="J20" s="70"/>
    </row>
    <row r="21" spans="1:10" ht="15" customHeight="1">
      <c r="A21" s="7" t="s">
        <v>1</v>
      </c>
      <c r="B21" s="7" t="s">
        <v>50</v>
      </c>
      <c r="C21" s="56" t="s">
        <v>10</v>
      </c>
      <c r="D21" s="7" t="s">
        <v>22</v>
      </c>
      <c r="E21" s="69" t="s">
        <v>49</v>
      </c>
      <c r="F21" s="69"/>
      <c r="G21" s="69"/>
      <c r="H21" s="69"/>
      <c r="I21" s="69"/>
      <c r="J21" s="69"/>
    </row>
    <row r="22" spans="1:10" ht="15" customHeight="1">
      <c r="A22" s="6" t="s">
        <v>1</v>
      </c>
      <c r="B22" s="6" t="s">
        <v>51</v>
      </c>
      <c r="C22" s="55" t="s">
        <v>52</v>
      </c>
      <c r="D22" s="6" t="s">
        <v>20</v>
      </c>
      <c r="E22" s="70" t="s">
        <v>53</v>
      </c>
      <c r="F22" s="70"/>
      <c r="G22" s="70"/>
      <c r="H22" s="70"/>
      <c r="I22" s="70"/>
      <c r="J22" s="70"/>
    </row>
    <row r="23" spans="1:10" ht="15" customHeight="1">
      <c r="A23" s="7" t="s">
        <v>1</v>
      </c>
      <c r="B23" s="7" t="s">
        <v>54</v>
      </c>
      <c r="C23" s="56" t="s">
        <v>12</v>
      </c>
      <c r="D23" s="7" t="s">
        <v>24</v>
      </c>
      <c r="E23" s="69" t="s">
        <v>55</v>
      </c>
      <c r="F23" s="69"/>
      <c r="G23" s="69"/>
      <c r="H23" s="69"/>
      <c r="I23" s="69"/>
      <c r="J23" s="69"/>
    </row>
    <row r="24" spans="1:10" ht="15" customHeight="1">
      <c r="A24" s="6" t="s">
        <v>1</v>
      </c>
      <c r="B24" s="6" t="s">
        <v>56</v>
      </c>
      <c r="C24" s="55" t="s">
        <v>13</v>
      </c>
      <c r="D24" s="6" t="s">
        <v>22</v>
      </c>
      <c r="E24" s="70" t="s">
        <v>57</v>
      </c>
      <c r="F24" s="70"/>
      <c r="G24" s="70"/>
      <c r="H24" s="70"/>
      <c r="I24" s="70"/>
      <c r="J24" s="70"/>
    </row>
    <row r="25" spans="1:10" ht="15" customHeight="1">
      <c r="A25" s="7" t="s">
        <v>58</v>
      </c>
      <c r="B25" s="7" t="s">
        <v>59</v>
      </c>
      <c r="C25" s="7" t="s">
        <v>60</v>
      </c>
      <c r="D25" s="7" t="s">
        <v>26</v>
      </c>
      <c r="E25" s="69" t="s">
        <v>61</v>
      </c>
      <c r="F25" s="69"/>
      <c r="G25" s="69"/>
      <c r="H25" s="69"/>
      <c r="I25" s="69"/>
      <c r="J25" s="69"/>
    </row>
    <row r="26" spans="1:10" ht="15" customHeight="1">
      <c r="A26" s="6" t="s">
        <v>58</v>
      </c>
      <c r="B26" s="6" t="s">
        <v>62</v>
      </c>
      <c r="C26" s="6" t="s">
        <v>63</v>
      </c>
      <c r="D26" s="6" t="s">
        <v>26</v>
      </c>
      <c r="E26" s="77" t="s">
        <v>64</v>
      </c>
      <c r="F26" s="70"/>
      <c r="G26" s="70"/>
      <c r="H26" s="70"/>
      <c r="I26" s="70"/>
      <c r="J26" s="70"/>
    </row>
    <row r="27" spans="1:10" ht="15" customHeight="1">
      <c r="A27" s="7" t="s">
        <v>58</v>
      </c>
      <c r="B27" s="7" t="s">
        <v>65</v>
      </c>
      <c r="C27" s="7" t="s">
        <v>66</v>
      </c>
      <c r="D27" s="7" t="s">
        <v>26</v>
      </c>
      <c r="E27" s="69" t="s">
        <v>67</v>
      </c>
      <c r="F27" s="69"/>
      <c r="G27" s="69"/>
      <c r="H27" s="69"/>
      <c r="I27" s="69"/>
      <c r="J27" s="69"/>
    </row>
    <row r="28" spans="1:10" ht="15" customHeight="1">
      <c r="A28" s="6" t="s">
        <v>58</v>
      </c>
      <c r="B28" s="6" t="s">
        <v>68</v>
      </c>
      <c r="C28" s="6" t="s">
        <v>60</v>
      </c>
      <c r="D28" s="6" t="s">
        <v>26</v>
      </c>
      <c r="E28" s="77" t="s">
        <v>61</v>
      </c>
      <c r="F28" s="70"/>
      <c r="G28" s="70"/>
      <c r="H28" s="70"/>
      <c r="I28" s="70"/>
      <c r="J28" s="70"/>
    </row>
    <row r="29" spans="1:10" ht="15" customHeight="1">
      <c r="A29" s="7" t="s">
        <v>58</v>
      </c>
      <c r="B29" s="7" t="s">
        <v>69</v>
      </c>
      <c r="C29" s="7" t="s">
        <v>63</v>
      </c>
      <c r="D29" s="7" t="s">
        <v>26</v>
      </c>
      <c r="E29" s="78" t="s">
        <v>64</v>
      </c>
      <c r="F29" s="69"/>
      <c r="G29" s="69"/>
      <c r="H29" s="69"/>
      <c r="I29" s="69"/>
      <c r="J29" s="69"/>
    </row>
    <row r="30" spans="1:10" ht="15" customHeight="1">
      <c r="A30" s="8" t="s">
        <v>58</v>
      </c>
      <c r="B30" s="8" t="s">
        <v>70</v>
      </c>
      <c r="C30" s="8" t="s">
        <v>71</v>
      </c>
      <c r="D30" s="8" t="s">
        <v>28</v>
      </c>
      <c r="E30" s="76" t="s">
        <v>72</v>
      </c>
      <c r="F30" s="76"/>
      <c r="G30" s="76"/>
      <c r="H30" s="76"/>
      <c r="I30" s="76"/>
      <c r="J30" s="76"/>
    </row>
    <row r="31" spans="1:10" ht="15" customHeight="1">
      <c r="A31" s="7" t="s">
        <v>58</v>
      </c>
      <c r="B31" s="7" t="s">
        <v>73</v>
      </c>
      <c r="C31" s="7" t="s">
        <v>74</v>
      </c>
      <c r="D31" s="7" t="s">
        <v>28</v>
      </c>
      <c r="E31" s="69" t="s">
        <v>75</v>
      </c>
      <c r="F31" s="69"/>
      <c r="G31" s="69"/>
      <c r="H31" s="69"/>
      <c r="I31" s="69"/>
      <c r="J31" s="69"/>
    </row>
    <row r="32" spans="1:10" ht="15" customHeight="1"/>
  </sheetData>
  <sheetProtection password="CE53" sheet="1" objects="1" scenarios="1"/>
  <mergeCells count="20">
    <mergeCell ref="E30:J30"/>
    <mergeCell ref="E28:J28"/>
    <mergeCell ref="E29:J29"/>
    <mergeCell ref="E31:J31"/>
    <mergeCell ref="E13:J13"/>
    <mergeCell ref="E24:J24"/>
    <mergeCell ref="E25:J25"/>
    <mergeCell ref="E26:J26"/>
    <mergeCell ref="E27:J27"/>
    <mergeCell ref="E19:J19"/>
    <mergeCell ref="E20:J20"/>
    <mergeCell ref="E21:J21"/>
    <mergeCell ref="E22:J22"/>
    <mergeCell ref="E23:J23"/>
    <mergeCell ref="E14:J14"/>
    <mergeCell ref="E15:J15"/>
    <mergeCell ref="E16:J16"/>
    <mergeCell ref="E17:J17"/>
    <mergeCell ref="E18:J18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79E4-A14B-4089-99C1-EB7CA8FF7561}">
  <dimension ref="A1:G23"/>
  <sheetViews>
    <sheetView workbookViewId="0">
      <selection activeCell="F21" sqref="F21"/>
    </sheetView>
  </sheetViews>
  <sheetFormatPr defaultRowHeight="14.25"/>
  <cols>
    <col min="1" max="1" width="23.125" customWidth="1"/>
    <col min="2" max="2" width="24.375" customWidth="1"/>
    <col min="3" max="3" width="17.375" customWidth="1"/>
    <col min="4" max="4" width="23.625" customWidth="1"/>
    <col min="5" max="5" width="19" customWidth="1"/>
    <col min="6" max="6" width="17.375" customWidth="1"/>
    <col min="7" max="7" width="17.25" customWidth="1"/>
    <col min="8" max="8" width="10" customWidth="1"/>
    <col min="9" max="9" width="12.875" customWidth="1"/>
    <col min="10" max="11" width="10" customWidth="1"/>
  </cols>
  <sheetData>
    <row r="1" spans="1:7" ht="20.25" customHeight="1">
      <c r="A1" s="9" t="s">
        <v>76</v>
      </c>
      <c r="B1" s="3"/>
      <c r="C1" s="3"/>
      <c r="D1" s="3"/>
      <c r="E1" s="3"/>
      <c r="F1" s="3"/>
      <c r="G1" s="3"/>
    </row>
    <row r="2" spans="1:7" s="2" customFormat="1" ht="37.5" customHeight="1">
      <c r="A2" s="37" t="s">
        <v>60</v>
      </c>
      <c r="B2" s="37" t="s">
        <v>77</v>
      </c>
      <c r="C2" s="37" t="s">
        <v>78</v>
      </c>
      <c r="D2" s="37" t="s">
        <v>63</v>
      </c>
      <c r="E2" s="37" t="s">
        <v>79</v>
      </c>
      <c r="F2" s="38" t="s">
        <v>80</v>
      </c>
      <c r="G2" s="37" t="s">
        <v>81</v>
      </c>
    </row>
    <row r="3" spans="1:7" ht="20.25" customHeight="1">
      <c r="A3" s="20"/>
      <c r="B3" s="10">
        <v>114</v>
      </c>
      <c r="C3" s="10">
        <f>A3*B3</f>
        <v>0</v>
      </c>
      <c r="D3" s="20"/>
      <c r="E3" s="10">
        <v>680</v>
      </c>
      <c r="F3" s="11">
        <f>D3*E3</f>
        <v>0</v>
      </c>
      <c r="G3" s="10">
        <f>C3+F3</f>
        <v>0</v>
      </c>
    </row>
    <row r="4" spans="1:7" ht="20.25" customHeight="1">
      <c r="A4" s="3"/>
      <c r="B4" s="3"/>
      <c r="C4" s="3"/>
      <c r="D4" s="3"/>
      <c r="E4" s="3"/>
      <c r="F4" s="3"/>
      <c r="G4" s="3"/>
    </row>
    <row r="5" spans="1:7" ht="37.5" customHeight="1">
      <c r="A5" s="37" t="s">
        <v>82</v>
      </c>
      <c r="B5" s="37" t="s">
        <v>83</v>
      </c>
      <c r="C5" s="37" t="s">
        <v>84</v>
      </c>
      <c r="D5" s="37" t="s">
        <v>85</v>
      </c>
      <c r="E5" s="37" t="s">
        <v>86</v>
      </c>
      <c r="F5" s="3"/>
      <c r="G5" s="3"/>
    </row>
    <row r="6" spans="1:7" ht="20.25" customHeight="1">
      <c r="A6" s="20"/>
      <c r="B6" s="10">
        <v>3.4</v>
      </c>
      <c r="C6" s="10">
        <f>A6*B6</f>
        <v>0</v>
      </c>
      <c r="D6" s="10">
        <v>570</v>
      </c>
      <c r="E6" s="10" t="str">
        <f>IF(MIN(C6+D6,G3+D6)=570,"0",MIN(C6+D6,G3+D6))</f>
        <v>0</v>
      </c>
      <c r="F6" s="3"/>
      <c r="G6" s="3"/>
    </row>
    <row r="7" spans="1:7" ht="20.25" customHeight="1">
      <c r="A7" s="3" t="str">
        <f>IF(G3&lt;C6,"Let op: De vaste afrastering wordt vergoed tot en met de maximale subsidie Groep 1+2 plus de vaste vergoeding tot een maximum van €20.000,00","")</f>
        <v/>
      </c>
      <c r="B7" s="3"/>
      <c r="C7" s="3"/>
      <c r="D7" s="3"/>
      <c r="E7" s="3"/>
      <c r="F7" s="3"/>
      <c r="G7" s="3"/>
    </row>
    <row r="8" spans="1:7" ht="20.25" customHeight="1">
      <c r="A8" s="3"/>
      <c r="B8" s="3"/>
      <c r="C8" s="3"/>
      <c r="D8" s="3"/>
      <c r="E8" s="3"/>
      <c r="F8" s="3"/>
      <c r="G8" s="3"/>
    </row>
    <row r="9" spans="1:7" ht="20.25" customHeight="1">
      <c r="A9" s="9" t="s">
        <v>87</v>
      </c>
      <c r="B9" s="3"/>
      <c r="C9" s="3"/>
      <c r="D9" s="3"/>
      <c r="E9" s="3"/>
      <c r="F9" s="3"/>
      <c r="G9" s="3"/>
    </row>
    <row r="10" spans="1:7" ht="20.25" customHeight="1">
      <c r="A10" s="21" t="s">
        <v>60</v>
      </c>
      <c r="B10" s="22" t="s">
        <v>63</v>
      </c>
      <c r="C10" s="23" t="s">
        <v>88</v>
      </c>
      <c r="D10" s="24" t="s">
        <v>89</v>
      </c>
      <c r="E10" s="24" t="s">
        <v>90</v>
      </c>
      <c r="F10" s="3"/>
      <c r="G10" s="3"/>
    </row>
    <row r="11" spans="1:7" ht="20.25" customHeight="1">
      <c r="A11" s="26"/>
      <c r="B11" s="20"/>
      <c r="C11" s="12">
        <v>34</v>
      </c>
      <c r="D11" s="10">
        <f>(A11+B11)*C11</f>
        <v>0</v>
      </c>
      <c r="E11" s="13"/>
      <c r="F11" s="3"/>
      <c r="G11" s="3"/>
    </row>
    <row r="12" spans="1:7" ht="20.25" customHeight="1">
      <c r="A12" s="3"/>
      <c r="B12" s="3"/>
      <c r="C12" s="3"/>
      <c r="D12" s="3"/>
      <c r="E12" s="3"/>
      <c r="F12" s="3"/>
      <c r="G12" s="3"/>
    </row>
    <row r="13" spans="1:7" ht="37.5" customHeight="1">
      <c r="A13" s="37" t="s">
        <v>91</v>
      </c>
      <c r="B13" s="37" t="s">
        <v>92</v>
      </c>
      <c r="C13" s="37" t="s">
        <v>93</v>
      </c>
      <c r="D13" s="3"/>
      <c r="E13" s="3"/>
      <c r="F13" s="3"/>
      <c r="G13" s="3"/>
    </row>
    <row r="14" spans="1:7" ht="20.25" customHeight="1">
      <c r="A14" s="57" t="s">
        <v>94</v>
      </c>
      <c r="B14" s="10">
        <v>4500</v>
      </c>
      <c r="C14" s="10">
        <f>IF(AND(A14="ja",A11+(B11*(100/17))&gt;=100),D11+B14,D11)</f>
        <v>0</v>
      </c>
      <c r="D14" s="3"/>
      <c r="E14" s="3"/>
      <c r="F14" s="3"/>
      <c r="G14" s="3"/>
    </row>
    <row r="15" spans="1:7" ht="20.25" customHeight="1">
      <c r="A15" s="3" t="str">
        <f>IF(AND(A11+(B11*(100/17))&lt;100,A11+(B11*(100/17))&lt;&gt;0),"Let op: Er zijn meer dieren nodig om in aanmerking te komen voor de vergoeding van het draadopwindsysteem", "")</f>
        <v/>
      </c>
      <c r="B15" s="3"/>
      <c r="C15" s="3"/>
      <c r="D15" s="3"/>
      <c r="E15" s="3"/>
      <c r="F15" s="3"/>
      <c r="G15" s="3"/>
    </row>
    <row r="16" spans="1:7" ht="20.25" customHeight="1">
      <c r="A16" s="3"/>
      <c r="B16" s="3"/>
      <c r="C16" s="3"/>
      <c r="D16" s="3"/>
      <c r="E16" s="3"/>
      <c r="F16" s="3"/>
      <c r="G16" s="3"/>
    </row>
    <row r="17" spans="1:7" ht="20.25" customHeight="1">
      <c r="A17" s="24" t="s">
        <v>95</v>
      </c>
      <c r="B17" s="25" t="s">
        <v>94</v>
      </c>
      <c r="C17" s="3"/>
      <c r="D17" s="3"/>
      <c r="E17" s="3"/>
      <c r="F17" s="3"/>
      <c r="G17" s="3"/>
    </row>
    <row r="18" spans="1:7" ht="20.25" customHeight="1">
      <c r="A18" s="24" t="s">
        <v>96</v>
      </c>
      <c r="B18" s="10">
        <f>IF(B17="Ja",(C14+E6)/2,C14+E6)</f>
        <v>0</v>
      </c>
      <c r="C18" s="3" t="str">
        <f>IF(AND(B17&lt;&gt;"",B18&gt;20000),"De maximale vergoeding bedraagt €20.000,00","")</f>
        <v/>
      </c>
      <c r="D18" s="3"/>
      <c r="E18" s="3"/>
      <c r="F18" s="3"/>
      <c r="G18" s="3"/>
    </row>
    <row r="19" spans="1:7" ht="20.25" customHeight="1">
      <c r="A19" s="3"/>
      <c r="B19" s="3"/>
      <c r="C19" s="3"/>
      <c r="D19" s="3"/>
      <c r="E19" s="3"/>
      <c r="F19" s="3"/>
      <c r="G19" s="3"/>
    </row>
    <row r="20" spans="1:7" ht="20.25" customHeight="1">
      <c r="A20" s="14" t="s">
        <v>99</v>
      </c>
      <c r="B20" s="15"/>
      <c r="C20" s="16"/>
      <c r="D20" s="3"/>
      <c r="E20" s="3"/>
      <c r="F20" s="3"/>
      <c r="G20" s="3"/>
    </row>
    <row r="21" spans="1:7" ht="20.25" customHeight="1">
      <c r="A21" s="17" t="s">
        <v>98</v>
      </c>
      <c r="B21" s="18"/>
      <c r="C21" s="19"/>
      <c r="D21" s="3"/>
      <c r="E21" s="3"/>
      <c r="F21" s="3"/>
      <c r="G21" s="3"/>
    </row>
    <row r="22" spans="1:7" ht="20.25" customHeight="1"/>
    <row r="23" spans="1:7">
      <c r="A23" s="2"/>
    </row>
  </sheetData>
  <sheetProtection password="CE53" sheet="1" objects="1" scenarios="1"/>
  <protectedRanges>
    <protectedRange sqref="A3" name="Bereik1"/>
    <protectedRange sqref="D3" name="Bereik2"/>
    <protectedRange sqref="A6" name="Bereik3"/>
    <protectedRange sqref="A11:B11" name="Bereik4"/>
    <protectedRange sqref="A14" name="Bereik5"/>
    <protectedRange sqref="B17" name="Bereik6"/>
  </protectedRanges>
  <conditionalFormatting sqref="A14">
    <cfRule type="expression" dxfId="1" priority="2">
      <formula>(A11+(B11*(100/17)))&lt;100</formula>
    </cfRule>
  </conditionalFormatting>
  <conditionalFormatting sqref="B18">
    <cfRule type="expression" dxfId="0" priority="1">
      <formula>AND(B17&lt;&gt;"",B18&gt;20000)</formula>
    </cfRule>
  </conditionalFormatting>
  <dataValidations count="1">
    <dataValidation type="list" allowBlank="1" showInputMessage="1" showErrorMessage="1" sqref="A14 B17" xr:uid="{ED8CA395-D4E7-4063-9DB1-4DAE5DC509C3}">
      <formula1>"Ja,Nee"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AA95E8E8A2E48A71297AFA83C5EE8" ma:contentTypeVersion="11" ma:contentTypeDescription="Een nieuw document maken." ma:contentTypeScope="" ma:versionID="625a00db0739d67a4a9823eeb1e998cd">
  <xsd:schema xmlns:xsd="http://www.w3.org/2001/XMLSchema" xmlns:xs="http://www.w3.org/2001/XMLSchema" xmlns:p="http://schemas.microsoft.com/office/2006/metadata/properties" xmlns:ns2="7d313b21-e8ee-4633-ae77-6052feeb9324" xmlns:ns3="d9f40333-e9b5-42f2-a96d-ff9c3d83b85e" targetNamespace="http://schemas.microsoft.com/office/2006/metadata/properties" ma:root="true" ma:fieldsID="0e0fffbd0f723bab23b4892456462190" ns2:_="" ns3:_="">
    <xsd:import namespace="7d313b21-e8ee-4633-ae77-6052feeb9324"/>
    <xsd:import namespace="d9f40333-e9b5-42f2-a96d-ff9c3d83b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13b21-e8ee-4633-ae77-6052feeb9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d5b7d9b-e180-4195-91f8-883dac7ab7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40333-e9b5-42f2-a96d-ff9c3d83b8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5819d1-bb64-4410-993f-9e4ebf2e2294}" ma:internalName="TaxCatchAll" ma:showField="CatchAllData" ma:web="d9f40333-e9b5-42f2-a96d-ff9c3d83b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f40333-e9b5-42f2-a96d-ff9c3d83b85e" xsi:nil="true"/>
    <lcf76f155ced4ddcb4097134ff3c332f xmlns="7d313b21-e8ee-4633-ae77-6052feeb9324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923B4-FF31-4F49-ACEB-956C70F83ADC}"/>
</file>

<file path=customXml/itemProps2.xml><?xml version="1.0" encoding="utf-8"?>
<ds:datastoreItem xmlns:ds="http://schemas.openxmlformats.org/officeDocument/2006/customXml" ds:itemID="{C3F15797-FB1C-4F4E-B567-D78E72632201}">
  <ds:schemaRefs>
    <ds:schemaRef ds:uri="http://schemas.microsoft.com/office/infopath/2007/PartnerControls"/>
    <ds:schemaRef ds:uri="b0d25f5f-3455-43ab-a53f-132be5aea04d"/>
    <ds:schemaRef ds:uri="http://purl.org/dc/terms/"/>
    <ds:schemaRef ds:uri="http://schemas.openxmlformats.org/package/2006/metadata/core-properties"/>
    <ds:schemaRef ds:uri="039c384a-294c-46eb-bf29-17daaeb74222"/>
    <ds:schemaRef ds:uri="http://purl.org/dc/dcmitype/"/>
    <ds:schemaRef ds:uri="b9d520db-2baa-40e7-873d-d8e5f8b095d4"/>
    <ds:schemaRef ds:uri="65775081-4821-478b-a75a-bb24d398bc4d"/>
    <ds:schemaRef ds:uri="698ae1af-a359-4a58-ab7b-443aa3d905f7"/>
    <ds:schemaRef ds:uri="http://schemas.microsoft.com/office/2006/documentManagement/types"/>
    <ds:schemaRef ds:uri="http://schemas.microsoft.com/office/2006/metadata/properties"/>
    <ds:schemaRef ds:uri="fcb750c8-6e58-4552-b70f-9122fa8e6f22"/>
    <ds:schemaRef ds:uri="30bf72f1-eaca-4820-ba1f-387fc070811c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147F79F-8F5C-4B70-B1D3-EB12B25CB71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B4826FA-2FA2-4618-B01A-671128DB4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Projectinformatie</vt:lpstr>
      <vt:lpstr>GLP</vt:lpstr>
      <vt:lpstr>Aanvraag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Begrotingsformat - Nadere subsidieregels Preventie Faunaschade 2026-2027</dc:title>
  <dc:subject/>
  <dc:creator>Embregts, Juliette</dc:creator>
  <cp:keywords/>
  <dc:description/>
  <cp:lastModifiedBy>Embregts, Juliette</cp:lastModifiedBy>
  <cp:revision/>
  <dcterms:created xsi:type="dcterms:W3CDTF">2025-02-06T12:16:43Z</dcterms:created>
  <dcterms:modified xsi:type="dcterms:W3CDTF">2026-05-29T13:16:01Z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0x010100B61AA95E8E8A2E48A71297AFA83C5EE8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  <property fmtid="{D5CDD505-2E9C-101B-9397-08002B2CF9AE}" pid="7" name="Order">
    <vt:r8>501700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_dlc_DocIdItemGuid">
    <vt:lpwstr>9df81428-27a1-40a1-ad67-0d7ead788b49</vt:lpwstr>
  </property>
</Properties>
</file>